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C\UTE\"/>
    </mc:Choice>
  </mc:AlternateContent>
  <bookViews>
    <workbookView xWindow="0" yWindow="0" windowWidth="38400" windowHeight="17235" tabRatio="660"/>
  </bookViews>
  <sheets>
    <sheet name="Resumo" sheetId="21" r:id="rId1"/>
    <sheet name="ELETRICA " sheetId="9" r:id="rId2"/>
    <sheet name="CIVIL" sheetId="19" r:id="rId3"/>
    <sheet name="Cronograma" sheetId="12" r:id="rId4"/>
    <sheet name="BDI- Obras" sheetId="17" r:id="rId5"/>
    <sheet name="BDI - Equipamento" sheetId="16" r:id="rId6"/>
  </sheets>
  <definedNames>
    <definedName name="_xlnm.Print_Area" localSheetId="5">'BDI - Equipamento'!$A$1:$D$20</definedName>
    <definedName name="_xlnm.Print_Area" localSheetId="4">'BDI- Obras'!$A$1:$D$22</definedName>
    <definedName name="_xlnm.Print_Area" localSheetId="2">CIVIL!$A$1:$I$101</definedName>
    <definedName name="_xlnm.Print_Area" localSheetId="1">'ELETRICA '!$A$1:$I$75</definedName>
    <definedName name="_xlnm.Print_Titles" localSheetId="2">CIVIL!$1:$9</definedName>
    <definedName name="_xlnm.Print_Titles" localSheetId="1">'ELETRICA '!$1:$11</definedName>
  </definedNames>
  <calcPr calcId="152511"/>
</workbook>
</file>

<file path=xl/calcChain.xml><?xml version="1.0" encoding="utf-8"?>
<calcChain xmlns="http://schemas.openxmlformats.org/spreadsheetml/2006/main">
  <c r="I80" i="19" l="1"/>
  <c r="I20" i="19"/>
  <c r="I101" i="19" s="1"/>
  <c r="C8" i="21" s="1"/>
  <c r="I75" i="9"/>
  <c r="I73" i="9"/>
  <c r="I62" i="9"/>
  <c r="I57" i="9"/>
  <c r="I49" i="9"/>
  <c r="I42" i="9"/>
  <c r="I28" i="9"/>
  <c r="I20" i="9"/>
  <c r="C21" i="21" l="1"/>
  <c r="H60" i="9" l="1"/>
  <c r="I60" i="9"/>
  <c r="K30" i="12" l="1"/>
  <c r="K51" i="12"/>
  <c r="K49" i="12"/>
  <c r="K47" i="12"/>
  <c r="K45" i="12"/>
  <c r="K43" i="12"/>
  <c r="K41" i="12"/>
  <c r="K39" i="12"/>
  <c r="B23" i="21"/>
  <c r="K37" i="12"/>
  <c r="K34" i="12"/>
  <c r="K28" i="12"/>
  <c r="K32" i="12"/>
  <c r="K24" i="12"/>
  <c r="K20" i="12"/>
  <c r="K16" i="12"/>
  <c r="K14" i="12"/>
  <c r="A37" i="12"/>
  <c r="A39" i="12"/>
  <c r="A41" i="12"/>
  <c r="A43" i="12"/>
  <c r="A45" i="12"/>
  <c r="A47" i="12"/>
  <c r="A49" i="12"/>
  <c r="A51" i="12"/>
  <c r="A36" i="12"/>
  <c r="B36" i="12"/>
  <c r="A14" i="12"/>
  <c r="A16" i="12"/>
  <c r="A18" i="12"/>
  <c r="A20" i="12"/>
  <c r="A22" i="12"/>
  <c r="A24" i="12"/>
  <c r="A26" i="12"/>
  <c r="A28" i="12"/>
  <c r="A30" i="12"/>
  <c r="A32" i="12"/>
  <c r="A34" i="12"/>
  <c r="A12" i="12"/>
  <c r="B29" i="21" l="1"/>
  <c r="B51" i="12" s="1"/>
  <c r="B28" i="21"/>
  <c r="B49" i="12" s="1"/>
  <c r="B27" i="21"/>
  <c r="B47" i="12" s="1"/>
  <c r="B26" i="21"/>
  <c r="B45" i="12" s="1"/>
  <c r="B25" i="21"/>
  <c r="B43" i="12" s="1"/>
  <c r="B24" i="21"/>
  <c r="B41" i="12" s="1"/>
  <c r="B39" i="12"/>
  <c r="B22" i="21"/>
  <c r="B37" i="12" s="1"/>
  <c r="B20" i="21" l="1"/>
  <c r="B34" i="12" s="1"/>
  <c r="B19" i="21"/>
  <c r="B32" i="12" s="1"/>
  <c r="B18" i="21"/>
  <c r="B30" i="12" s="1"/>
  <c r="B17" i="21"/>
  <c r="B28" i="12" s="1"/>
  <c r="B16" i="21"/>
  <c r="B26" i="12" s="1"/>
  <c r="B15" i="21"/>
  <c r="B24" i="12" s="1"/>
  <c r="B14" i="21"/>
  <c r="B22" i="12" s="1"/>
  <c r="B13" i="21"/>
  <c r="B20" i="12" s="1"/>
  <c r="B12" i="21"/>
  <c r="B18" i="12" s="1"/>
  <c r="B11" i="21"/>
  <c r="B16" i="12" s="1"/>
  <c r="B10" i="21"/>
  <c r="B14" i="12" s="1"/>
  <c r="B9" i="21"/>
  <c r="B12" i="12" s="1"/>
  <c r="F71" i="19"/>
  <c r="F52" i="19"/>
  <c r="F46" i="19"/>
  <c r="F24" i="19"/>
  <c r="F30" i="19" s="1"/>
  <c r="F32" i="19" s="1"/>
  <c r="I7" i="19"/>
  <c r="I6" i="19"/>
  <c r="F41" i="19" l="1"/>
  <c r="H86" i="19"/>
  <c r="I86" i="19" s="1"/>
  <c r="H43" i="19"/>
  <c r="I43" i="19" s="1"/>
  <c r="H78" i="19"/>
  <c r="I78" i="19" s="1"/>
  <c r="H12" i="19"/>
  <c r="I12" i="19" s="1"/>
  <c r="H98" i="19"/>
  <c r="I98" i="19" s="1"/>
  <c r="I99" i="19" s="1"/>
  <c r="C20" i="21" s="1"/>
  <c r="C34" i="12" s="1"/>
  <c r="H94" i="19"/>
  <c r="I94" i="19" s="1"/>
  <c r="H83" i="19"/>
  <c r="I83" i="19" s="1"/>
  <c r="I84" i="19" s="1"/>
  <c r="C17" i="21" s="1"/>
  <c r="C28" i="12" s="1"/>
  <c r="H54" i="19"/>
  <c r="I54" i="19" s="1"/>
  <c r="H14" i="19"/>
  <c r="I14" i="19" s="1"/>
  <c r="H32" i="19"/>
  <c r="I32" i="19" s="1"/>
  <c r="H42" i="19"/>
  <c r="I42" i="19" s="1"/>
  <c r="H50" i="19"/>
  <c r="I50" i="19" s="1"/>
  <c r="H61" i="19"/>
  <c r="I61" i="19" s="1"/>
  <c r="H15" i="19"/>
  <c r="I15" i="19" s="1"/>
  <c r="H25" i="19"/>
  <c r="I25" i="19" s="1"/>
  <c r="H37" i="19"/>
  <c r="I37" i="19" s="1"/>
  <c r="H44" i="19"/>
  <c r="I44" i="19" s="1"/>
  <c r="H66" i="19"/>
  <c r="I66" i="19" s="1"/>
  <c r="H71" i="19"/>
  <c r="I71" i="19" s="1"/>
  <c r="H16" i="19"/>
  <c r="I16" i="19" s="1"/>
  <c r="H29" i="19"/>
  <c r="I29" i="19" s="1"/>
  <c r="H39" i="19"/>
  <c r="I39" i="19" s="1"/>
  <c r="H52" i="19"/>
  <c r="I52" i="19" s="1"/>
  <c r="H68" i="19"/>
  <c r="I68" i="19" s="1"/>
  <c r="H76" i="19"/>
  <c r="I76" i="19" s="1"/>
  <c r="H91" i="19"/>
  <c r="I91" i="19" s="1"/>
  <c r="H87" i="19"/>
  <c r="I87" i="19" s="1"/>
  <c r="H13" i="19"/>
  <c r="I13" i="19" s="1"/>
  <c r="H18" i="19"/>
  <c r="I18" i="19" s="1"/>
  <c r="H31" i="19"/>
  <c r="I31" i="19" s="1"/>
  <c r="H46" i="19"/>
  <c r="I46" i="19" s="1"/>
  <c r="H59" i="19"/>
  <c r="I59" i="19" s="1"/>
  <c r="H70" i="19"/>
  <c r="I70" i="19" s="1"/>
  <c r="H79" i="19"/>
  <c r="I79" i="19" s="1"/>
  <c r="H93" i="19"/>
  <c r="I93" i="19" s="1"/>
  <c r="H23" i="19"/>
  <c r="I23" i="19" s="1"/>
  <c r="H17" i="19"/>
  <c r="I17" i="19" s="1"/>
  <c r="H33" i="19"/>
  <c r="I33" i="19" s="1"/>
  <c r="H41" i="19"/>
  <c r="I41" i="19" s="1"/>
  <c r="H45" i="19"/>
  <c r="I45" i="19" s="1"/>
  <c r="H51" i="19"/>
  <c r="I51" i="19" s="1"/>
  <c r="H58" i="19"/>
  <c r="I58" i="19" s="1"/>
  <c r="H60" i="19"/>
  <c r="I60" i="19" s="1"/>
  <c r="H92" i="19"/>
  <c r="I92" i="19" s="1"/>
  <c r="H19" i="19"/>
  <c r="I19" i="19" s="1"/>
  <c r="H24" i="19"/>
  <c r="I24" i="19" s="1"/>
  <c r="H30" i="19"/>
  <c r="I30" i="19" s="1"/>
  <c r="H38" i="19"/>
  <c r="I38" i="19" s="1"/>
  <c r="H40" i="19"/>
  <c r="I40" i="19" s="1"/>
  <c r="H53" i="19"/>
  <c r="I53" i="19" s="1"/>
  <c r="H65" i="19"/>
  <c r="I65" i="19" s="1"/>
  <c r="H67" i="19"/>
  <c r="I67" i="19" s="1"/>
  <c r="H69" i="19"/>
  <c r="I69" i="19" s="1"/>
  <c r="H75" i="19"/>
  <c r="I75" i="19" s="1"/>
  <c r="H77" i="19"/>
  <c r="I77" i="19" s="1"/>
  <c r="I88" i="19" l="1"/>
  <c r="C18" i="21" s="1"/>
  <c r="C30" i="12" s="1"/>
  <c r="F31" i="12" s="1"/>
  <c r="G29" i="12"/>
  <c r="E29" i="12"/>
  <c r="H35" i="12"/>
  <c r="E35" i="12"/>
  <c r="C9" i="21"/>
  <c r="C12" i="12" s="1"/>
  <c r="I55" i="19"/>
  <c r="C13" i="21" s="1"/>
  <c r="C20" i="12" s="1"/>
  <c r="E21" i="12" s="1"/>
  <c r="I34" i="19"/>
  <c r="C11" i="21" s="1"/>
  <c r="C16" i="12" s="1"/>
  <c r="E17" i="12" s="1"/>
  <c r="K17" i="12" s="1"/>
  <c r="C16" i="21"/>
  <c r="C26" i="12" s="1"/>
  <c r="E27" i="12" s="1"/>
  <c r="I62" i="19"/>
  <c r="C14" i="21" s="1"/>
  <c r="C22" i="12" s="1"/>
  <c r="E23" i="12" s="1"/>
  <c r="I47" i="19"/>
  <c r="C12" i="21" s="1"/>
  <c r="C18" i="12" s="1"/>
  <c r="I95" i="19"/>
  <c r="C19" i="21" s="1"/>
  <c r="C32" i="12" s="1"/>
  <c r="I72" i="19"/>
  <c r="C15" i="21" s="1"/>
  <c r="C24" i="12" s="1"/>
  <c r="I26" i="19"/>
  <c r="C10" i="21" s="1"/>
  <c r="C14" i="12" s="1"/>
  <c r="E31" i="12" l="1"/>
  <c r="K31" i="12" s="1"/>
  <c r="K29" i="12"/>
  <c r="H25" i="12"/>
  <c r="E25" i="12"/>
  <c r="K35" i="12"/>
  <c r="G33" i="12"/>
  <c r="E33" i="12"/>
  <c r="G21" i="12"/>
  <c r="F21" i="12"/>
  <c r="G23" i="12"/>
  <c r="H23" i="12"/>
  <c r="G19" i="12"/>
  <c r="E19" i="12"/>
  <c r="F19" i="12"/>
  <c r="F27" i="12"/>
  <c r="G27" i="12"/>
  <c r="E15" i="12"/>
  <c r="K15" i="12" s="1"/>
  <c r="G13" i="12"/>
  <c r="H13" i="12"/>
  <c r="E13" i="12"/>
  <c r="F13" i="12"/>
  <c r="K27" i="12" l="1"/>
  <c r="K33" i="12"/>
  <c r="K23" i="12"/>
  <c r="K25" i="12"/>
  <c r="K21" i="12"/>
  <c r="K19" i="12"/>
  <c r="K13" i="12"/>
  <c r="C15" i="16"/>
  <c r="C9" i="16" s="1"/>
  <c r="D18" i="16" s="1"/>
  <c r="D19" i="16" s="1"/>
  <c r="I8" i="9" s="1"/>
  <c r="C17" i="17"/>
  <c r="C11" i="17" s="1"/>
  <c r="D20" i="17" s="1"/>
  <c r="D21" i="17" s="1"/>
  <c r="I9" i="9" s="1"/>
  <c r="H65" i="9" l="1"/>
  <c r="I65" i="9" s="1"/>
  <c r="H66" i="9"/>
  <c r="I66" i="9" s="1"/>
  <c r="H71" i="9"/>
  <c r="I71" i="9" s="1"/>
  <c r="H68" i="9"/>
  <c r="I68" i="9" s="1"/>
  <c r="H70" i="9"/>
  <c r="I70" i="9" s="1"/>
  <c r="H72" i="9"/>
  <c r="I72" i="9" s="1"/>
  <c r="H69" i="9"/>
  <c r="I69" i="9" s="1"/>
  <c r="H67" i="9"/>
  <c r="I67" i="9" s="1"/>
  <c r="H48" i="9"/>
  <c r="I48" i="9" s="1"/>
  <c r="H31" i="9"/>
  <c r="I31" i="9" s="1"/>
  <c r="H61" i="9"/>
  <c r="I61" i="9" s="1"/>
  <c r="H54" i="9"/>
  <c r="I54" i="9" s="1"/>
  <c r="H40" i="9"/>
  <c r="I40" i="9" s="1"/>
  <c r="H38" i="9"/>
  <c r="I38" i="9" s="1"/>
  <c r="H39" i="9"/>
  <c r="I39" i="9" s="1"/>
  <c r="H33" i="9"/>
  <c r="I33" i="9" s="1"/>
  <c r="H32" i="9"/>
  <c r="I32" i="9" s="1"/>
  <c r="H55" i="9"/>
  <c r="I55" i="9" s="1"/>
  <c r="H37" i="9"/>
  <c r="I37" i="9" s="1"/>
  <c r="H35" i="9"/>
  <c r="I35" i="9" s="1"/>
  <c r="H34" i="9"/>
  <c r="I34" i="9" s="1"/>
  <c r="H36" i="9"/>
  <c r="I36" i="9" s="1"/>
  <c r="H27" i="9"/>
  <c r="I27" i="9" s="1"/>
  <c r="H25" i="9"/>
  <c r="I25" i="9" s="1"/>
  <c r="H52" i="9"/>
  <c r="I52" i="9" s="1"/>
  <c r="H19" i="9"/>
  <c r="I19" i="9" s="1"/>
  <c r="H53" i="9"/>
  <c r="I53" i="9" s="1"/>
  <c r="H45" i="9"/>
  <c r="I45" i="9" s="1"/>
  <c r="H46" i="9"/>
  <c r="I46" i="9" s="1"/>
  <c r="H47" i="9"/>
  <c r="I47" i="9" s="1"/>
  <c r="H23" i="9"/>
  <c r="I23" i="9" s="1"/>
  <c r="H26" i="9"/>
  <c r="I26" i="9" s="1"/>
  <c r="H24" i="9"/>
  <c r="I24" i="9" s="1"/>
  <c r="H18" i="9"/>
  <c r="I18" i="9" s="1"/>
  <c r="C28" i="21" l="1"/>
  <c r="C49" i="12" s="1"/>
  <c r="C27" i="21"/>
  <c r="C47" i="12" s="1"/>
  <c r="C26" i="21"/>
  <c r="C45" i="12" s="1"/>
  <c r="C23" i="21" l="1"/>
  <c r="C39" i="12" s="1"/>
  <c r="G40" i="12" s="1"/>
  <c r="C29" i="21"/>
  <c r="C51" i="12" s="1"/>
  <c r="E52" i="12" s="1"/>
  <c r="G48" i="12"/>
  <c r="H48" i="12"/>
  <c r="J48" i="12"/>
  <c r="F48" i="12"/>
  <c r="I48" i="12"/>
  <c r="E48" i="12"/>
  <c r="C24" i="21"/>
  <c r="C41" i="12" s="1"/>
  <c r="F42" i="12" s="1"/>
  <c r="G46" i="12"/>
  <c r="E46" i="12"/>
  <c r="I46" i="12"/>
  <c r="F46" i="12"/>
  <c r="H46" i="12"/>
  <c r="J46" i="12"/>
  <c r="F50" i="12"/>
  <c r="J50" i="12"/>
  <c r="G50" i="12"/>
  <c r="H50" i="12"/>
  <c r="I50" i="12"/>
  <c r="E50" i="12"/>
  <c r="H14" i="9"/>
  <c r="I14" i="9" s="1"/>
  <c r="I15" i="9" s="1"/>
  <c r="C22" i="21" s="1"/>
  <c r="C37" i="12" s="1"/>
  <c r="J40" i="12" l="1"/>
  <c r="H40" i="12"/>
  <c r="F40" i="12"/>
  <c r="I40" i="12"/>
  <c r="E40" i="12"/>
  <c r="I52" i="12"/>
  <c r="K52" i="12" s="1"/>
  <c r="K48" i="12"/>
  <c r="E42" i="12"/>
  <c r="J42" i="12"/>
  <c r="G42" i="12"/>
  <c r="I38" i="12"/>
  <c r="J38" i="12"/>
  <c r="F38" i="12"/>
  <c r="G38" i="12"/>
  <c r="H38" i="12"/>
  <c r="I42" i="12"/>
  <c r="H42" i="12"/>
  <c r="K46" i="12"/>
  <c r="K50" i="12"/>
  <c r="K40" i="12"/>
  <c r="E38" i="12"/>
  <c r="K12" i="12"/>
  <c r="K42" i="12" l="1"/>
  <c r="K38" i="12"/>
  <c r="C25" i="21" l="1"/>
  <c r="C43" i="12" s="1"/>
  <c r="F44" i="12" s="1"/>
  <c r="F53" i="12" s="1"/>
  <c r="H44" i="12" l="1"/>
  <c r="H53" i="12" s="1"/>
  <c r="G44" i="12"/>
  <c r="G53" i="12" s="1"/>
  <c r="J44" i="12"/>
  <c r="J53" i="12" s="1"/>
  <c r="E44" i="12"/>
  <c r="E53" i="12" s="1"/>
  <c r="I44" i="12"/>
  <c r="I53" i="12" s="1"/>
  <c r="C30" i="21"/>
  <c r="C53" i="12" s="1"/>
  <c r="K44" i="12" l="1"/>
  <c r="D49" i="12"/>
  <c r="D24" i="12"/>
  <c r="D37" i="12"/>
  <c r="D18" i="12"/>
  <c r="D30" i="12"/>
  <c r="D26" i="12"/>
  <c r="D32" i="12"/>
  <c r="D20" i="12"/>
  <c r="D53" i="12"/>
  <c r="D39" i="12"/>
  <c r="D51" i="12"/>
  <c r="D12" i="12"/>
  <c r="D41" i="12"/>
  <c r="D14" i="12"/>
  <c r="D43" i="12"/>
  <c r="D28" i="12"/>
  <c r="D34" i="12"/>
  <c r="D45" i="12"/>
  <c r="D16" i="12"/>
  <c r="D47" i="12"/>
  <c r="D22" i="12"/>
  <c r="J18" i="12"/>
  <c r="J22" i="12"/>
  <c r="K26" i="12"/>
  <c r="I18" i="12"/>
  <c r="I22" i="12"/>
  <c r="K22" i="12" l="1"/>
  <c r="K18" i="12"/>
  <c r="I54" i="12"/>
  <c r="E54" i="12"/>
  <c r="G54" i="12"/>
  <c r="H54" i="12"/>
  <c r="J54" i="12"/>
  <c r="F54" i="12" l="1"/>
  <c r="K54" i="12" s="1"/>
  <c r="K53" i="12"/>
</calcChain>
</file>

<file path=xl/sharedStrings.xml><?xml version="1.0" encoding="utf-8"?>
<sst xmlns="http://schemas.openxmlformats.org/spreadsheetml/2006/main" count="579" uniqueCount="305">
  <si>
    <t>m²</t>
  </si>
  <si>
    <t>m³</t>
  </si>
  <si>
    <t>m</t>
  </si>
  <si>
    <t>un</t>
  </si>
  <si>
    <t>M³</t>
  </si>
  <si>
    <t>M</t>
  </si>
  <si>
    <t>M²</t>
  </si>
  <si>
    <t>vb</t>
  </si>
  <si>
    <t>1.0</t>
  </si>
  <si>
    <t>1.1</t>
  </si>
  <si>
    <t>SUBTOTAL</t>
  </si>
  <si>
    <t>1.2</t>
  </si>
  <si>
    <t>2.0</t>
  </si>
  <si>
    <t>INSTALAÇÃO DO CANTEIRO DE OBRA</t>
  </si>
  <si>
    <t>2.1</t>
  </si>
  <si>
    <t>kg</t>
  </si>
  <si>
    <t>2.4</t>
  </si>
  <si>
    <t>2.5</t>
  </si>
  <si>
    <t>7.0</t>
  </si>
  <si>
    <t>PAREDES E PAINÉIS</t>
  </si>
  <si>
    <t>7.1</t>
  </si>
  <si>
    <t>10.0</t>
  </si>
  <si>
    <t>IMPERMEABILIZAÇÃO</t>
  </si>
  <si>
    <t>10.1</t>
  </si>
  <si>
    <t>12.0</t>
  </si>
  <si>
    <t>PISOS</t>
  </si>
  <si>
    <t>14.1</t>
  </si>
  <si>
    <t>INSTALAÇÕES SANITÁRIAS</t>
  </si>
  <si>
    <t>PINTURA</t>
  </si>
  <si>
    <t>LIMPEZA FINAL</t>
  </si>
  <si>
    <t>TOTAL GERAL</t>
  </si>
  <si>
    <t>INSTALAÇÕES DIVERSAS</t>
  </si>
  <si>
    <t>INCENDIO</t>
  </si>
  <si>
    <t>19.0</t>
  </si>
  <si>
    <t>mês</t>
  </si>
  <si>
    <t>SINALIZAÇÃO ADESIVA FOSFORESCENTE COM INSCRIÇÃO DE SAÍDA</t>
  </si>
  <si>
    <t>SINALIZAÇÃO VERTICAL DE EXTINTORES TIPO SETA</t>
  </si>
  <si>
    <t>19.1</t>
  </si>
  <si>
    <t>EQUIPAMENTOS</t>
  </si>
  <si>
    <t>73972/002</t>
  </si>
  <si>
    <t>LANCAMENTO/APLICACAO MANUAL DE CONCRETO EM ESTRUTURAS</t>
  </si>
  <si>
    <t/>
  </si>
  <si>
    <t>C R O N O G R A M A       F Í S I C O    -      F I N A N C E I R O</t>
  </si>
  <si>
    <t>Item</t>
  </si>
  <si>
    <t>Descrição</t>
  </si>
  <si>
    <t>Valor</t>
  </si>
  <si>
    <t>% do item</t>
  </si>
  <si>
    <t>1</t>
  </si>
  <si>
    <t>2</t>
  </si>
  <si>
    <t>3</t>
  </si>
  <si>
    <t>4</t>
  </si>
  <si>
    <t>5</t>
  </si>
  <si>
    <t>6</t>
  </si>
  <si>
    <t>SERVIÇOS TÉCNICOS</t>
  </si>
  <si>
    <t>ESQUADRIAS</t>
  </si>
  <si>
    <t>ITEM</t>
  </si>
  <si>
    <t>CÓDIGO</t>
  </si>
  <si>
    <t>FONTE</t>
  </si>
  <si>
    <t>DESCRIÇÃO</t>
  </si>
  <si>
    <t>UNID.</t>
  </si>
  <si>
    <t>P. UNIT. COM BDI (R$)</t>
  </si>
  <si>
    <t>P. TOTAL (R$)</t>
  </si>
  <si>
    <t>COMPOSIÇÃO DO BDI INFORMADO DENTRO DA PLANILHA</t>
  </si>
  <si>
    <t>CONCRETO NAO ESTRUTURAL, CONSUMO 150KG/M3, PREPARO COM BETONEIRA, SEM LANCAMENTO</t>
  </si>
  <si>
    <t>ARMACAO DE ACO CA-60 DIAM. 3,4 A 6,0MM.- FORNECIMENTO / CORTE (C/PERDA DE 10%) / DOBRA / COLOCAÇÃO.</t>
  </si>
  <si>
    <t>ARMACAO ACO CA-50, DIAM. 6,3 (1/4) À 12,5MM(1/2) -FORNECIMENTO/ CORTE(PERDA DE 10%) / DOBRA / COLOCAÇÃO.</t>
  </si>
  <si>
    <t>ARMACAO ACO CA-50 DIAM.16,0 (5/8) À 25,0MM (1) - FORNECIMENTO/CORTE(PERDA DE 10%) / DOBRA / COLOCAÇÃO.</t>
  </si>
  <si>
    <t>CONCRETO FCK=20MPA, VIRADO EM BETONEIRA, SEM LANCAMENTO</t>
  </si>
  <si>
    <t>ENCUNHAMENTO (APERTO DE ALVENARIA) EM TIJOLOS CERAMICOS MACICO 5,7X9X19CM 1/2 VEZ (ESPESSURA 9CM) COM ARGAMASSA TRACO 1:2:8 (CIMENTO, CAL E AREIA)</t>
  </si>
  <si>
    <t>EXTINTOR DE CO2 6KG - FORNECIMENTO E INSTALACAO</t>
  </si>
  <si>
    <t>LIMPEZA FINAL DA OBRA</t>
  </si>
  <si>
    <t>LOCACAO CONVENCIONAL DE OBRA, ATRAVÉS DE GABARITO DE TABUAS CORRIDAS PONTALETADAS A CADA 1,50M, SEM REAPROVEITAMENTO</t>
  </si>
  <si>
    <t xml:space="preserve">PROJETO AS-BUILT COMPLETO </t>
  </si>
  <si>
    <t>COMPOSIÇÃO</t>
  </si>
  <si>
    <t xml:space="preserve">Obra: </t>
  </si>
  <si>
    <t xml:space="preserve">Local: </t>
  </si>
  <si>
    <t xml:space="preserve">Data: </t>
  </si>
  <si>
    <t>LUMINÁRIA DE  EMERGÊNCIA 30 LED's - FORNECIMENTO E INSTALAÇÃO</t>
  </si>
  <si>
    <t>G = taxa representativa de Garantias;</t>
  </si>
  <si>
    <t>DF = taxa representativa das Despesas Financeiras;</t>
  </si>
  <si>
    <t>L = taxa representativa do Lucro;</t>
  </si>
  <si>
    <t>I = taxa representativa da incidência de Impostos.</t>
  </si>
  <si>
    <t>R = taxa representativa de Riscos; Considerando o mesmo como obras medianas em área e/ou prazo, em condições normais de execução</t>
  </si>
  <si>
    <t>COFINS</t>
  </si>
  <si>
    <t>PIS</t>
  </si>
  <si>
    <t>TOTAL DAS INCIDÊNCIAS DE IMPOSTOS</t>
  </si>
  <si>
    <t>BDI</t>
  </si>
  <si>
    <t>2.2</t>
  </si>
  <si>
    <t>12.1</t>
  </si>
  <si>
    <t>73972/001</t>
  </si>
  <si>
    <t>CONCRETO FCK=25MPA, VIRADO EM BETONEIRA, SEM LANCAMENTO</t>
  </si>
  <si>
    <t>PINTURA ESMALTE BRILHANTE (2 DEMAOS) SOBRE SUPERFICIE METALICA, INCLUSIVE PROTECAO COM ZARCAO (1 DEMAO)</t>
  </si>
  <si>
    <t>Obra:</t>
  </si>
  <si>
    <t>Local:</t>
  </si>
  <si>
    <t>3.0</t>
  </si>
  <si>
    <t>3.1</t>
  </si>
  <si>
    <t>3.2</t>
  </si>
  <si>
    <t>12.2</t>
  </si>
  <si>
    <t>7.2</t>
  </si>
  <si>
    <t>7.3</t>
  </si>
  <si>
    <t>7.4</t>
  </si>
  <si>
    <t>14.1.12</t>
  </si>
  <si>
    <t>14.1.14</t>
  </si>
  <si>
    <t>14.1.16</t>
  </si>
  <si>
    <t>14.1.17</t>
  </si>
  <si>
    <t>P. UNIT. SEM BDI (R$)</t>
  </si>
  <si>
    <t>3.3</t>
  </si>
  <si>
    <t>3.4</t>
  </si>
  <si>
    <t>3.5</t>
  </si>
  <si>
    <t>7.5</t>
  </si>
  <si>
    <t>LANCAMENTO/APLICACAO MANUAL DE CONCRETO EM FUNDACOES</t>
  </si>
  <si>
    <t>74157/004</t>
  </si>
  <si>
    <t>74202/001</t>
  </si>
  <si>
    <t>4.0</t>
  </si>
  <si>
    <t>SINAPI</t>
  </si>
  <si>
    <t>4.1</t>
  </si>
  <si>
    <t>5.0</t>
  </si>
  <si>
    <t>2.3</t>
  </si>
  <si>
    <t>1.4</t>
  </si>
  <si>
    <t>TAXA, LICENÇAS, REGISTROS, CÓPIAS, IMPRESSÕES E OUTROS</t>
  </si>
  <si>
    <t>LIMPEZA PERIÓDICA DO CANTEIRO DE OBRAS - INCLUINDO RETIRADA DO MATERIAL A CADA 15 DIAS</t>
  </si>
  <si>
    <t>BDI - SERVIÇOS</t>
  </si>
  <si>
    <t>DESPESAS INDIRETAS (EXCETO TRIBUTOS E DESPESAS FINANCEIRAS)</t>
  </si>
  <si>
    <t xml:space="preserve">AC = taxa representativa das despesas de rateio da Administração Central </t>
  </si>
  <si>
    <t>DESPESAS FINANCEIRAS</t>
  </si>
  <si>
    <t>TAXA LUCRO</t>
  </si>
  <si>
    <t>TAXA IMPOSTOS</t>
  </si>
  <si>
    <t>IMPOSTOS CONSIDERADOS</t>
  </si>
  <si>
    <t>ISSQN</t>
  </si>
  <si>
    <t>CPRB</t>
  </si>
  <si>
    <t xml:space="preserve">Fórmula                          </t>
  </si>
  <si>
    <t>BDI=(((1+AC+R+G)*(1+DF)*(1+L))/(1-I))-1</t>
  </si>
  <si>
    <t>aplicação do percentual em cima do valor obtido</t>
  </si>
  <si>
    <t>BDI - EQUIPAMENTOS</t>
  </si>
  <si>
    <t>AC = taxa representativa das despesas de rateio da Administração Central para obras de até R$ 1.500.000-75000000</t>
  </si>
  <si>
    <t>1.5</t>
  </si>
  <si>
    <t>LOCACAO MENSAL DE ANDAIME METALICO TIPO FACHADEIRO, INCLUSIVE MONTAGEM - CONFORME NR-18</t>
  </si>
  <si>
    <t>QUANT</t>
  </si>
  <si>
    <t>UNID</t>
  </si>
  <si>
    <t>BDI  (EQUIPAMENTOS)</t>
  </si>
  <si>
    <t>BDI (SERVIÇOS)</t>
  </si>
  <si>
    <t>73847/001</t>
  </si>
  <si>
    <t>73847/002</t>
  </si>
  <si>
    <t xml:space="preserve">MÊS </t>
  </si>
  <si>
    <t>MÊS</t>
  </si>
  <si>
    <t>73847/004</t>
  </si>
  <si>
    <t>73992/001</t>
  </si>
  <si>
    <t>PLACA DE OBRA EM CHAPA DE ACO GALVANIZADO</t>
  </si>
  <si>
    <t>74209/001</t>
  </si>
  <si>
    <t>74220/001</t>
  </si>
  <si>
    <t>4.2</t>
  </si>
  <si>
    <t>4.3</t>
  </si>
  <si>
    <t>4.4</t>
  </si>
  <si>
    <t>4.6</t>
  </si>
  <si>
    <t>4.7</t>
  </si>
  <si>
    <t>DEMOLIÇÕES</t>
  </si>
  <si>
    <t>DEMOLICAO DE ALVENARIA DE ELEMENTOS CERAMICOS VAZADOS</t>
  </si>
  <si>
    <t>DEMOLICAO DE CONCRETO SIMPLES</t>
  </si>
  <si>
    <t>73801/002</t>
  </si>
  <si>
    <t>DEMOLICAO DE CAMADA DE ASSENTAMENTO/CONTRAPISO COM USO DE PONTEIRO, ESPESSURA ATE 4CM</t>
  </si>
  <si>
    <t>DEMOLICAO MANUAL CONCRETO ARMADO (PILAR / VIGA / LAJE) - INCL EMPILHACAO LATERAL NO CANTEIRO</t>
  </si>
  <si>
    <t>EMBOÇO OU MASSA ÚNICA EM ARGAMASSA TRAÇO 1:2:8, PREPARO MECÂNICO COM BETONEIRA 400 L, APLICADA MANUALMENTE EM PANOS CEGOS DE FACHADA (SEM PRESENÇA DE VÃOS), ESPESSURA DE 25 MM. AF_06/2014</t>
  </si>
  <si>
    <t>IMPERMEABILIZACAO DE ESTRUTURAS ENTERRADAS, COM TINTA ASFALTICA, DUAS DEMAOS.</t>
  </si>
  <si>
    <t>74106/001</t>
  </si>
  <si>
    <t>PROTECAO MECANICA DE SUPERFICIE COM ARGAMASSA DE CIMENTO E AREIA, TRACO 1:4, E=0,5 CM</t>
  </si>
  <si>
    <t>ESTACA A TRADO (BROCA) DIAMETRO 30CM EM CONCRETO ARMADO MOLDADA IN-LOCO, 20 MPA</t>
  </si>
  <si>
    <t>73935/002</t>
  </si>
  <si>
    <t>ALVENARIA EM TIJOLO CERAMICO FURADO 9X19X19CM, 1 VEZ (ESPESSURA 19 CM), ASSENTADO EM ARGAMASSA TRACO 1:4 (CIMENTO E AREIA MEDIA NAO PENEIRADA), PREPARO MANUAL, JUNTA1 CM</t>
  </si>
  <si>
    <t>PORTA DE FERRO DE ABRIR TIPO BARRA CHATA, COM REQUADRO E GUARNICAO COMPLETA</t>
  </si>
  <si>
    <t>73933/004</t>
  </si>
  <si>
    <t xml:space="preserve">PORTA ACUSTICA 50 dB SEM VISOR DUAS FOLHAS (2,4Mx2,20M) </t>
  </si>
  <si>
    <t>Orçamentos</t>
  </si>
  <si>
    <t>6.0</t>
  </si>
  <si>
    <t>6.1</t>
  </si>
  <si>
    <t>6.2</t>
  </si>
  <si>
    <t>APLICAÇÃO MANUAL DE FUNDO SELADOR ACRÍLICO EM PAREDES EXTERNAS DE CASAS. AF_06/2014</t>
  </si>
  <si>
    <t>6.3</t>
  </si>
  <si>
    <t>APLICAÇÃO MANUAL DE PINTURA COM TINTA TEXTURIZADA ACRÍLICA EM PAREDES EXTERNAS DE CASAS, UMA COR. AF_06/2014</t>
  </si>
  <si>
    <t>6.4</t>
  </si>
  <si>
    <t>APLICAÇÃO DE FUNDO SELADOR LÁTEX PVA EM TETO, UMA DEMÃO. AF_06/2014</t>
  </si>
  <si>
    <t>APLICAÇÃO DE FUNDO SELADOR LÁTEX PVA EM PAREDES, UMA DEMÃO. AF_06/2014</t>
  </si>
  <si>
    <t>APLICAÇÃO MANUAL DE PINTURA COM TINTA LÁTEX PVA EM PAREDES, DUAS DEMÃOS. AF_06/2014</t>
  </si>
  <si>
    <t>APLICAÇÃO MANUAL DE PINTURA COM TINTA LÁTEX PVA EM TETO, DUAS DEMÃOS AF_06/2014</t>
  </si>
  <si>
    <t>6.5</t>
  </si>
  <si>
    <t>6.6</t>
  </si>
  <si>
    <t>1.6</t>
  </si>
  <si>
    <t>4.8</t>
  </si>
  <si>
    <t>CONCRETO USINADO BOMBEADO FCK=30MPA, INCLUSIVE LANCAMENTO E ADENSAMENTO</t>
  </si>
  <si>
    <t>74138/004</t>
  </si>
  <si>
    <t>4.9</t>
  </si>
  <si>
    <t>4.10</t>
  </si>
  <si>
    <t>ORÇAMENTO</t>
  </si>
  <si>
    <t xml:space="preserve">TELA METÁLICA MALHA 25mm, , GALVANIZADA, PARA PROTEÇÃO DOS EQUIPAMENTOS, CONFORME DETALHE DAS GRADES. </t>
  </si>
  <si>
    <t>FORNECIMENTO/INSTALACAO LONA PLASTICA PRETA, PARA IMPERMEABILIZACAO, ESPESSURA 150 MICRAS. PARA RADIER E CONTRAPISO.</t>
  </si>
  <si>
    <t xml:space="preserve">VENEZIANA TIPO "CHICANA" CONFORME PROJETO DE METALON COM TELA ANTI INSETO DE EM MALHA DE 5 A 13MM </t>
  </si>
  <si>
    <t>73976/010</t>
  </si>
  <si>
    <t>TUBO DE AÇO GALVANIZADO COM COSTURA 4" (100MM), INCLUSIVE CONEXOES ORNECIMENTO E INSTALACAO PARA DRENO OLEO GERADORES</t>
  </si>
  <si>
    <t>6.7</t>
  </si>
  <si>
    <t>2.6</t>
  </si>
  <si>
    <t>4.5</t>
  </si>
  <si>
    <t>5.1</t>
  </si>
  <si>
    <t>5.2</t>
  </si>
  <si>
    <t>5.3</t>
  </si>
  <si>
    <t>5.4</t>
  </si>
  <si>
    <t xml:space="preserve">ABERTURA DE VALAS </t>
  </si>
  <si>
    <t>ESCAVACAO MEC VALA N ESCOR MAT 1A CAT C/RETROESCAV ATE 1,50M EXCL ESGOTAMENTO</t>
  </si>
  <si>
    <t>TUBULAÇÃO ENTERRADA</t>
  </si>
  <si>
    <t>CAIXA PARA ARMAZENAMENTO DE OLEO 80X80X62 PARA GRUPO GERADOR IMPERMEABILIZADA</t>
  </si>
  <si>
    <t>HOTEL SESC PORTO CERCADO</t>
  </si>
  <si>
    <t>POCONÉ - MT</t>
  </si>
  <si>
    <t xml:space="preserve">ORÇAMENTO </t>
  </si>
  <si>
    <t>ATERRAMENTO</t>
  </si>
  <si>
    <t>CORDOALHA DE COBRE NU, INCLUSIVE ISOLADORES - 50,00 MM2 - FORNECIMENTO E INSTALACAO</t>
  </si>
  <si>
    <t>ILUMINAÇÃO</t>
  </si>
  <si>
    <t>HASTE COPERWELD 3/4" X 3,00M COM CONECTOR</t>
  </si>
  <si>
    <t>LUMINARIA BLINDADA PARA LAMPADA LED T8 (2x18w)</t>
  </si>
  <si>
    <t>LUMINARIA BLINDADA PARA LAMPADA LED 20W</t>
  </si>
  <si>
    <t>CABO DE COBRE ISOLADO PVC 450/750V 2,5MM2 RESISTENTE A CHAMA - FORNECIMENTO E INSTALACAO</t>
  </si>
  <si>
    <t xml:space="preserve"> CABEAMENTO E ACESSORIOS </t>
  </si>
  <si>
    <t>PLANILHA ORÇAMENTÁRIA - SINTÉTICA - ESTIMATIVA DE MATERIAIS E SERVIÇOS</t>
  </si>
  <si>
    <t>Cliente:</t>
  </si>
  <si>
    <t>Data:</t>
  </si>
  <si>
    <t>Discriminação</t>
  </si>
  <si>
    <t xml:space="preserve">Total </t>
  </si>
  <si>
    <t xml:space="preserve">Obras Civis </t>
  </si>
  <si>
    <t>Instalações Elétricas</t>
  </si>
  <si>
    <t>SINAPI/MT REFERENCIA JUNHO DE 2016 (COM DESONERAÇÃO) - MÊS DE ELABORAÇÃO: AGOSTO DE 2016</t>
  </si>
  <si>
    <t>FORMA TABUA P/ CONCRETO EM FUNDACAO C/ REAPROVEITAMENTO 10 X.</t>
  </si>
  <si>
    <t>74007/001</t>
  </si>
  <si>
    <t>CHAPISCO APLICADO EM ALVENARIA (COM PRESENÇA DE VÃOS) E ESTRUTURAS DE CONCRETO DE FACHADA, COM EQUIPAMENTO DE PROJEÇÃO. ARGAMASSA TRAÇO 1:3 COM PREPARO MANUAL. AF_06/2014</t>
  </si>
  <si>
    <t>VERGA PRÉ-MOLDADA PARA JANELAS COM ATÉ 1,5 M DE VÃO. AF_03/2016</t>
  </si>
  <si>
    <t>IMPERMEABILIZACAO DE SUPERFICIE COM MANTA ASFALTICA (COM POLIMEROS TIPO APP), E=4 MM</t>
  </si>
  <si>
    <t>CONTRAPISO EM ARGAMASSA TRAÇO 1:4 (CIMENTO E AREIA), PREPARO MANUAL, APLICADO EM ÁREAS SECAS SOBRE LAJE, ADERIDO, ESPESSURA 3CM. AF_06/2014</t>
  </si>
  <si>
    <t>1.3</t>
  </si>
  <si>
    <t>1.7</t>
  </si>
  <si>
    <t>1.8</t>
  </si>
  <si>
    <t>1.9</t>
  </si>
  <si>
    <t>1.10</t>
  </si>
  <si>
    <t>1.12</t>
  </si>
  <si>
    <t>1.13</t>
  </si>
  <si>
    <t>IMPERMEABILIZACAO DE SUPERFICIE COM CIMENTO IMPERMEABILIZANTE DE PEGAULTRA RAPIDA, TRACO 1:1, E=0,5 CM (PARA RODAPÉ 80CM DE ALTURA)</t>
  </si>
  <si>
    <t>HORAS</t>
  </si>
  <si>
    <t>M/mês</t>
  </si>
  <si>
    <t>73875/001</t>
  </si>
  <si>
    <t xml:space="preserve">  VALOR TOTAL COM BDI </t>
  </si>
  <si>
    <t>VALOR TOTAL COM BDI</t>
  </si>
  <si>
    <t>SUPERESTRUTURA E FUNDAÇÕES</t>
  </si>
  <si>
    <t>Poconé - MT</t>
  </si>
  <si>
    <t>hora</t>
  </si>
  <si>
    <t xml:space="preserve">FITA DE ADVERTENCIA SUBTERRÂNEA BAIXO RELEVO FORNECIMENTO E INSTALAÇÃO ROLO DE 100M </t>
  </si>
  <si>
    <t>INTERRUPTOR SIMPLES (2 MÓDULOS), 10A/250V, SEM SUPORTE E SEM PLACA - FORNECIMENTO E INSTALAÇÃO. AF_12/2015</t>
  </si>
  <si>
    <t>INTERRUPTOR SIMPLES (1 MÓDULO) COM INTERRUPTOR PARALELO (1 MÓDULO), 10 A/250V, INCLUINDO SUPORTE E PLACA - FORNECIMENTO E INSTALAÇÃO. AF_12/2 015</t>
  </si>
  <si>
    <t>TOMADA ALTA DE EMBUTIR (1 MÓDULO), 2P+T 10 A, INCLUINDO SUPORTE E PLACA - FORNECIMENTO E INSTALAÇÃO. AF_12/2015</t>
  </si>
  <si>
    <t xml:space="preserve">INSTALAÇÕES DIVERSAS </t>
  </si>
  <si>
    <t>POSTE DE CONCRETO DUPLO T H=11M E CARGA NOMINAL 200KG INCLUSIVE ESCAVA CAO, EXCLUSIVE TRANSPORTE - FORNECIMENTO E INSTALACAO</t>
  </si>
  <si>
    <t>LÂMPADA LED 10 W BIVOLT BRANCA, FORMATO TRADICIONAL (BASE E27) - FORNECIMENTO E INSTALAÇÃO</t>
  </si>
  <si>
    <t>73781/001</t>
  </si>
  <si>
    <t>MUFLA TERMINAL PRIMARIA UNIPOLAR USO INTERNO/EXTERNO PARA CABO 35/120MM2, ISOLACAO 15/25KV EM EPR - BORRACHA DE SILICONE. FORNECIMENTO E INSTALACAO</t>
  </si>
  <si>
    <t>CORDOALHA DE COBRE NU, INCLUSIVE ISOLADORES - 16,00 MM2 - FORNECIMENTO E INSTALACAO</t>
  </si>
  <si>
    <t>CRUZETA PARA POSTE  FORNECIMENTO E INSTALAÇÃO</t>
  </si>
  <si>
    <t>ISOLADOR DE PINO TP HI-POT CILINDRICO CLASSE 15KV. FORNECIMENTO E INSTALACAO.</t>
  </si>
  <si>
    <t>73781/002</t>
  </si>
  <si>
    <t>CAIXA DE INSPEÇÃO 90X90X80CM EM ALVENARIA - EXECUÇÃO COM TAMPA METALICA CONFORME DETALHE</t>
  </si>
  <si>
    <t>SECCIONADOR TRIPOLAR 15KV/400A ACIONAM SIMULT PUNHO MANOBRA (COMANDO) - FORNECIMENTO E INSTALACAO</t>
  </si>
  <si>
    <t>8.0</t>
  </si>
  <si>
    <t>8.1</t>
  </si>
  <si>
    <t>8.2</t>
  </si>
  <si>
    <t>8.3</t>
  </si>
  <si>
    <t>8.4</t>
  </si>
  <si>
    <t>8.5</t>
  </si>
  <si>
    <t>8.6</t>
  </si>
  <si>
    <t>8.7</t>
  </si>
  <si>
    <t>VERGALHÃO DE COBRE NU 3/8"</t>
  </si>
  <si>
    <t>QUADRO DE DISTRIBUICAO DE ENERGIA DE EMBUTIR, EM CHAPA METALICA, PARA 18 DISJUNTORES TERMOMAGNETICOS MONOPOLARES, COM BARRAMENTO TRIFASICO E NEUTRO, FORNECIMENTO E INSTALACAO</t>
  </si>
  <si>
    <t>74131/004</t>
  </si>
  <si>
    <t>4.11</t>
  </si>
  <si>
    <t>Terminais/conectores para vergalhão 3/8" ( T,L e olhal )</t>
  </si>
  <si>
    <t>8.8</t>
  </si>
  <si>
    <t xml:space="preserve">TAPETE DE BORRACHA PARA ISOLAÇÃO 15KV </t>
  </si>
  <si>
    <t>2.7</t>
  </si>
  <si>
    <t>2.8</t>
  </si>
  <si>
    <t xml:space="preserve">ENGENHEIRO ELETRICISTA COM ENCARGOS COMPLEMENTARES </t>
  </si>
  <si>
    <t xml:space="preserve">REATERRO MECANIZADO DE VALA COM ESCAVADEIRA HIDRÁULICA (CAPACIDADE DA CAÇAMBA: 0,8 M³ / POTÊNCIA: 111 HP), LARGURA DE 1,5 A 2,5 M, PROFUNDIDADE ATÉ 1,5 M, COM SOLO (SEM SUBSTITUIÇÃO) DE 1ª CATEGORIA EM LOCAIS COM ALTO NÍVEL DE INTERFERÊNCIA. AF_04/2016 </t>
  </si>
  <si>
    <t>LÂMPADA LED T8 18W (ALTO FATOR DE POTENCIA)</t>
  </si>
  <si>
    <t>TRANSFORMADOR A SECO 500KVA  - INCLUINDO TRANSPORTE E DESCARREGAMENTO NO LOCAL</t>
  </si>
  <si>
    <t>SESC PORTO CERCADO PANTANAL</t>
  </si>
  <si>
    <t>CONSTRUÇÃO TERMOELETRICA, SUBESTAÇÕES DE DISTRIBUIÇÃO  E REDE DE MÉDIA TENSÃO</t>
  </si>
  <si>
    <t>Construção Civil</t>
  </si>
  <si>
    <t>ADMINISTRAÇÃO DA OBRA (ENGENHEIRO CIVIL 20 HORAS SEMANAIS X 4 MESES)</t>
  </si>
  <si>
    <t>BDI PARA OBRAS DE EDIFICAÇÕES - SESC PORTO CERCADO PANTANAL</t>
  </si>
  <si>
    <t>BDI PARA EQUIPAMENTOS - SESC PORTO CERCADO PANTANAL</t>
  </si>
  <si>
    <t>CAIXA DE INSPEÇÃO DE ATERRAMENTO CONFORME DETALHE EM PROJETO</t>
  </si>
  <si>
    <t>CAIXA DE EQUIPOTENCIALIZAÇÃO CONFORME DETALHE EM PROJETO</t>
  </si>
  <si>
    <t xml:space="preserve">ESTIMATIVA DE CUSTO ELÉTRICA </t>
  </si>
  <si>
    <t>ESTIMATIVA DE CUSTO CIVIL</t>
  </si>
  <si>
    <t>ALUGUEL CONTAINER/ESCRIT INCL INST ELET LARG=2,20 COMP=6,20M ALT=2,50M CHAPA ACO C/NERV TRAPEZ FORRO C/ISOL TERMO/ACUSTICO CHASSIS REFORC PISO COMPENS NAVAL EXC TRANSP/CARGA/DESCARGA</t>
  </si>
  <si>
    <t>TUBO DE AÇO GALVANIZADO COM COSTURA 4" (100MM), INCLUSIVE CONEXOES FORNECIMENTO E INSTALACAO</t>
  </si>
  <si>
    <t>CABO 50MM² SUBTERRANEO ISOLAÇÃO 8,7/15kv EPR/XLPE PARA REDE ENTERRADA COM LANÇAMENTO</t>
  </si>
  <si>
    <t>CABO 35MM² SUBTERRANEO  ISOLAÇÃO 8,7/15kv EPR/XLPE PARA REDE ENTERRADA COM LANÇAMENTO</t>
  </si>
  <si>
    <t>CABO 50MM² AEREO ISOLAÇÃO 8,7/15kv EPR/XLPE PARA REDE COMPACTA COM LANÇAMENTO</t>
  </si>
  <si>
    <t>ALUGUEL CONTAINER/SANIT C/4 VASOS/1 LAVAT/1 MIC/4 CHUV LARG=2,20M COMPR=6,20M ALT=2,50M CHAPAS ACO C/NERV TRAPEZ FORRO C/ISOL TERMO-ACUST CHASSIS REFORC PISO COMPENS NAVAL INCL INSTAELETR/HIDRO-SANIT EXCL TRANSP/CARGA/DESCARGA</t>
  </si>
  <si>
    <t>TAPUME DE CHAPA DE MADEIRA COMPENSADA, E= 6MM, COM PINTURA A CAL E REAPROVEITAMENTO DE 2X</t>
  </si>
  <si>
    <t>RETIRADAS DE DIVISORIAS EM CHAPAS OU TABUAS, COM RETIRADA DO ENTARUGAMENTO</t>
  </si>
  <si>
    <t>LAJE PRE-MOLDADA P/FORRO, SOBRECARGA 100KG/M2, VAOS ATE 3,50M/E=8CM, C /LAJOTAS E CAP.C/CONC FCK=20MPA, 3CM, INTER-EIXO 38CM, C/ESCORAMENTO (REAPR.3X) E FERRAGEM NEGATIVA</t>
  </si>
  <si>
    <t> PAINEL COM DISJUNTOR DE BAIXA TENSÃO TRIPOLAR COM DISPARADOR AJUSTÁVEL. IN: SUPORTÁVEL 1000A. PARAMETRIZAÇÃO DA CORRENTE DE DISPARO IN:800A. CORRENTE DE CURTO-CIRCUITO SUPORTÁVEL 85KA. INCLUIR BANCO DE CAPACITORES DE 150KVAR COM CONTROLADOR INTERNO DE FATOR DE POTÊNCIA 12 ESTÁGIOS, NO MESMO DEVE EXIBIR, O FATOR DE POTÊNCIA, POTÊNCIA ATIVA, POTÊNCIA REATIVA, POTÊNCIA APARENTE, TENSÃO FASE-NEUTRO, TENSÃO FASE-FASE, CORRENTE DE CADA UMA DAS FASES E DO NEUTRO, INDICAR TAMBÉM DISTORÇÃO HARMÔNICA TOTAL E GERAL. O BANCO DE CAPACITORES DEVE SER COMPOSTO DE 12 CÉLULAS, SENDO: TRÊS DE 5KVAR; TRÊS DE 10KVAR; TRÊS DE 15KVAR; TRÊS DE 20KVAR; INCLUIR DPS CLASSE 1 E 2 CONFORME DIAGRAMA - REFERENCIA PHOENIX CONTACT FLT60-400 +VAL-MS230ST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</si>
</sst>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00%"/>
    <numFmt numFmtId="167" formatCode="0.000000"/>
    <numFmt numFmtId="168" formatCode="0.0000"/>
    <numFmt numFmtId="169" formatCode="0.00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name val="Courier New"/>
      <family val="3"/>
    </font>
    <font>
      <b/>
      <sz val="18"/>
      <name val="Century Gothic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9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u/>
      <sz val="8.5"/>
      <color theme="1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3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9">
    <xf numFmtId="0" fontId="0" fillId="0" borderId="0" xfId="0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0" fontId="10" fillId="0" borderId="1" xfId="4" applyNumberFormat="1" applyFont="1" applyBorder="1" applyAlignment="1">
      <alignment horizontal="center" vertical="center"/>
    </xf>
    <xf numFmtId="165" fontId="10" fillId="0" borderId="1" xfId="3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0" fontId="12" fillId="0" borderId="1" xfId="4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3" fillId="0" borderId="0" xfId="3" applyFont="1" applyAlignment="1">
      <alignment vertical="center"/>
    </xf>
    <xf numFmtId="165" fontId="3" fillId="0" borderId="0" xfId="0" applyNumberFormat="1" applyFont="1" applyAlignment="1">
      <alignment vertical="center"/>
    </xf>
    <xf numFmtId="10" fontId="10" fillId="2" borderId="1" xfId="4" applyNumberFormat="1" applyFont="1" applyFill="1" applyBorder="1" applyAlignment="1">
      <alignment horizontal="center" vertical="center"/>
    </xf>
    <xf numFmtId="9" fontId="10" fillId="2" borderId="1" xfId="4" applyFont="1" applyFill="1" applyBorder="1" applyAlignment="1">
      <alignment horizontal="center" vertical="center"/>
    </xf>
    <xf numFmtId="166" fontId="10" fillId="2" borderId="1" xfId="4" applyNumberFormat="1" applyFont="1" applyFill="1" applyBorder="1" applyAlignment="1">
      <alignment horizontal="center" vertical="center"/>
    </xf>
    <xf numFmtId="10" fontId="10" fillId="4" borderId="1" xfId="4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43" fontId="2" fillId="6" borderId="1" xfId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22" fillId="7" borderId="1" xfId="0" applyFont="1" applyFill="1" applyBorder="1" applyAlignment="1">
      <alignment vertical="center" wrapText="1"/>
    </xf>
    <xf numFmtId="0" fontId="19" fillId="0" borderId="0" xfId="7" applyFont="1" applyAlignment="1">
      <alignment horizontal="center" vertical="center" wrapText="1"/>
    </xf>
    <xf numFmtId="1" fontId="2" fillId="0" borderId="1" xfId="9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0" borderId="0" xfId="7" applyFont="1"/>
    <xf numFmtId="0" fontId="32" fillId="0" borderId="0" xfId="7" applyFont="1" applyAlignment="1">
      <alignment horizontal="center"/>
    </xf>
    <xf numFmtId="0" fontId="25" fillId="0" borderId="0" xfId="0" applyFont="1"/>
    <xf numFmtId="0" fontId="26" fillId="0" borderId="0" xfId="7" applyFont="1" applyBorder="1"/>
    <xf numFmtId="0" fontId="27" fillId="0" borderId="1" xfId="0" applyFont="1" applyBorder="1" applyAlignment="1">
      <alignment horizontal="justify"/>
    </xf>
    <xf numFmtId="167" fontId="25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/>
    </xf>
    <xf numFmtId="10" fontId="25" fillId="0" borderId="1" xfId="0" applyNumberFormat="1" applyFont="1" applyBorder="1" applyAlignment="1">
      <alignment horizontal="center" vertical="center"/>
    </xf>
    <xf numFmtId="0" fontId="26" fillId="0" borderId="0" xfId="7" applyFont="1" applyBorder="1" applyAlignment="1">
      <alignment wrapText="1"/>
    </xf>
    <xf numFmtId="10" fontId="28" fillId="0" borderId="1" xfId="0" applyNumberFormat="1" applyFont="1" applyBorder="1" applyAlignment="1">
      <alignment horizontal="center"/>
    </xf>
    <xf numFmtId="9" fontId="26" fillId="0" borderId="0" xfId="7" applyNumberFormat="1" applyFont="1" applyBorder="1"/>
    <xf numFmtId="168" fontId="25" fillId="0" borderId="1" xfId="0" applyNumberFormat="1" applyFont="1" applyBorder="1" applyAlignment="1">
      <alignment horizontal="center"/>
    </xf>
    <xf numFmtId="10" fontId="26" fillId="0" borderId="0" xfId="7" applyNumberFormat="1" applyFont="1" applyBorder="1" applyAlignment="1">
      <alignment horizontal="center"/>
    </xf>
    <xf numFmtId="0" fontId="33" fillId="0" borderId="0" xfId="7" applyFont="1" applyBorder="1" applyAlignment="1">
      <alignment horizontal="justify"/>
    </xf>
    <xf numFmtId="0" fontId="33" fillId="0" borderId="0" xfId="7" applyFont="1" applyBorder="1" applyAlignment="1"/>
    <xf numFmtId="0" fontId="33" fillId="0" borderId="0" xfId="7" applyFont="1" applyFill="1" applyBorder="1" applyAlignment="1">
      <alignment horizontal="justify"/>
    </xf>
    <xf numFmtId="10" fontId="26" fillId="0" borderId="0" xfId="7" applyNumberFormat="1" applyFont="1" applyFill="1" applyBorder="1" applyAlignment="1">
      <alignment horizontal="center"/>
    </xf>
    <xf numFmtId="167" fontId="26" fillId="0" borderId="0" xfId="7" applyNumberFormat="1" applyFont="1" applyBorder="1"/>
    <xf numFmtId="0" fontId="26" fillId="0" borderId="0" xfId="7" applyFont="1" applyBorder="1" applyAlignment="1">
      <alignment horizontal="right"/>
    </xf>
    <xf numFmtId="10" fontId="26" fillId="0" borderId="0" xfId="7" applyNumberFormat="1" applyFont="1" applyAlignment="1">
      <alignment horizontal="center"/>
    </xf>
    <xf numFmtId="10" fontId="26" fillId="0" borderId="0" xfId="7" applyNumberFormat="1" applyFont="1" applyBorder="1" applyAlignment="1">
      <alignment horizontal="center" vertical="center"/>
    </xf>
    <xf numFmtId="0" fontId="26" fillId="0" borderId="0" xfId="7" applyFont="1" applyFill="1" applyBorder="1" applyAlignment="1">
      <alignment horizontal="right" wrapText="1"/>
    </xf>
    <xf numFmtId="10" fontId="26" fillId="0" borderId="0" xfId="7" applyNumberFormat="1" applyFont="1" applyFill="1" applyBorder="1" applyAlignment="1">
      <alignment horizontal="center" vertical="center"/>
    </xf>
    <xf numFmtId="0" fontId="26" fillId="0" borderId="0" xfId="7" applyFont="1" applyFill="1" applyBorder="1"/>
    <xf numFmtId="10" fontId="26" fillId="0" borderId="0" xfId="7" applyNumberFormat="1" applyFont="1" applyFill="1" applyAlignment="1">
      <alignment horizontal="center"/>
    </xf>
    <xf numFmtId="0" fontId="26" fillId="0" borderId="0" xfId="7" applyFont="1" applyFill="1"/>
    <xf numFmtId="0" fontId="32" fillId="0" borderId="0" xfId="7" applyFont="1" applyBorder="1" applyAlignment="1">
      <alignment horizontal="right"/>
    </xf>
    <xf numFmtId="10" fontId="32" fillId="0" borderId="0" xfId="7" applyNumberFormat="1" applyFont="1" applyBorder="1" applyAlignment="1">
      <alignment horizontal="center"/>
    </xf>
    <xf numFmtId="0" fontId="24" fillId="0" borderId="0" xfId="7" applyFont="1" applyBorder="1" applyAlignment="1">
      <alignment horizontal="left"/>
    </xf>
    <xf numFmtId="0" fontId="24" fillId="0" borderId="0" xfId="7" applyFont="1" applyBorder="1"/>
    <xf numFmtId="0" fontId="24" fillId="0" borderId="0" xfId="7" applyFont="1"/>
    <xf numFmtId="0" fontId="32" fillId="0" borderId="0" xfId="7" applyFont="1" applyBorder="1"/>
    <xf numFmtId="0" fontId="26" fillId="0" borderId="0" xfId="7" applyFont="1" applyBorder="1" applyAlignment="1">
      <alignment horizontal="left"/>
    </xf>
    <xf numFmtId="10" fontId="26" fillId="0" borderId="0" xfId="7" applyNumberFormat="1" applyFont="1"/>
    <xf numFmtId="0" fontId="16" fillId="0" borderId="0" xfId="7" applyFont="1" applyAlignment="1">
      <alignment horizontal="center" vertical="center" wrapText="1"/>
    </xf>
    <xf numFmtId="167" fontId="19" fillId="0" borderId="0" xfId="7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0" fontId="30" fillId="0" borderId="1" xfId="4" applyNumberFormat="1" applyFont="1" applyBorder="1" applyAlignment="1">
      <alignment horizontal="center" vertical="center" wrapText="1"/>
    </xf>
    <xf numFmtId="167" fontId="29" fillId="0" borderId="0" xfId="0" applyNumberFormat="1" applyFont="1" applyAlignment="1">
      <alignment horizontal="center" vertical="center" wrapText="1"/>
    </xf>
    <xf numFmtId="10" fontId="16" fillId="0" borderId="1" xfId="4" applyNumberFormat="1" applyFont="1" applyBorder="1" applyAlignment="1">
      <alignment horizontal="center" vertical="center" wrapText="1"/>
    </xf>
    <xf numFmtId="10" fontId="31" fillId="0" borderId="1" xfId="0" applyNumberFormat="1" applyFont="1" applyBorder="1" applyAlignment="1">
      <alignment horizontal="center" vertical="center" wrapText="1"/>
    </xf>
    <xf numFmtId="9" fontId="16" fillId="0" borderId="0" xfId="7" applyNumberFormat="1" applyFont="1" applyAlignment="1">
      <alignment horizontal="center" vertical="center" wrapText="1"/>
    </xf>
    <xf numFmtId="10" fontId="29" fillId="0" borderId="1" xfId="0" applyNumberFormat="1" applyFont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10" fontId="16" fillId="0" borderId="0" xfId="7" applyNumberFormat="1" applyFont="1" applyAlignment="1">
      <alignment horizontal="center" vertical="center" wrapText="1"/>
    </xf>
    <xf numFmtId="167" fontId="16" fillId="0" borderId="0" xfId="7" applyNumberFormat="1" applyFont="1" applyAlignment="1">
      <alignment horizontal="center" vertical="center" wrapText="1"/>
    </xf>
    <xf numFmtId="0" fontId="2" fillId="0" borderId="0" xfId="7" applyAlignment="1">
      <alignment horizontal="center" vertical="center" wrapText="1"/>
    </xf>
    <xf numFmtId="10" fontId="2" fillId="0" borderId="0" xfId="7" applyNumberFormat="1" applyAlignment="1">
      <alignment horizontal="center" vertical="center" wrapText="1"/>
    </xf>
    <xf numFmtId="167" fontId="2" fillId="0" borderId="0" xfId="7" applyNumberFormat="1" applyAlignment="1">
      <alignment horizontal="center" vertical="center" wrapText="1"/>
    </xf>
    <xf numFmtId="44" fontId="2" fillId="2" borderId="1" xfId="5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5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2" borderId="1" xfId="0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4" fontId="2" fillId="2" borderId="1" xfId="5" applyFont="1" applyFill="1" applyBorder="1" applyAlignment="1">
      <alignment horizontal="center" vertical="center" wrapText="1"/>
    </xf>
    <xf numFmtId="44" fontId="13" fillId="6" borderId="21" xfId="5" applyFont="1" applyFill="1" applyBorder="1" applyAlignment="1">
      <alignment horizontal="center" vertical="center"/>
    </xf>
    <xf numFmtId="44" fontId="0" fillId="0" borderId="0" xfId="0" applyNumberFormat="1"/>
    <xf numFmtId="0" fontId="41" fillId="0" borderId="22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justify" vertical="center"/>
    </xf>
    <xf numFmtId="44" fontId="40" fillId="2" borderId="1" xfId="5" applyFont="1" applyFill="1" applyBorder="1" applyAlignment="1">
      <alignment horizontal="right" vertical="center"/>
    </xf>
    <xf numFmtId="0" fontId="40" fillId="0" borderId="1" xfId="0" applyFont="1" applyBorder="1" applyAlignment="1">
      <alignment horizontal="justify" vertical="center"/>
    </xf>
    <xf numFmtId="44" fontId="40" fillId="0" borderId="1" xfId="5" applyFont="1" applyBorder="1" applyAlignment="1">
      <alignment horizontal="right" vertical="center"/>
    </xf>
    <xf numFmtId="44" fontId="37" fillId="2" borderId="1" xfId="5" applyFont="1" applyFill="1" applyBorder="1" applyAlignment="1">
      <alignment horizontal="right" vertical="center"/>
    </xf>
    <xf numFmtId="165" fontId="42" fillId="9" borderId="29" xfId="0" applyNumberFormat="1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center" vertical="center"/>
    </xf>
    <xf numFmtId="44" fontId="7" fillId="0" borderId="0" xfId="5" applyFont="1" applyFill="1" applyAlignment="1">
      <alignment vertical="center"/>
    </xf>
    <xf numFmtId="44" fontId="3" fillId="0" borderId="0" xfId="5" applyFont="1" applyBorder="1" applyAlignment="1">
      <alignment vertical="center"/>
    </xf>
    <xf numFmtId="44" fontId="3" fillId="0" borderId="0" xfId="5" applyFont="1" applyBorder="1" applyAlignment="1">
      <alignment horizontal="center" vertical="center"/>
    </xf>
    <xf numFmtId="44" fontId="3" fillId="3" borderId="1" xfId="5" applyFont="1" applyFill="1" applyBorder="1" applyAlignment="1">
      <alignment horizontal="center" vertical="center"/>
    </xf>
    <xf numFmtId="44" fontId="10" fillId="0" borderId="1" xfId="5" applyFont="1" applyBorder="1" applyAlignment="1">
      <alignment horizontal="left" vertical="center"/>
    </xf>
    <xf numFmtId="44" fontId="3" fillId="0" borderId="0" xfId="5" applyFont="1" applyAlignment="1">
      <alignment vertical="center"/>
    </xf>
    <xf numFmtId="0" fontId="10" fillId="9" borderId="1" xfId="0" applyFont="1" applyFill="1" applyBorder="1" applyAlignment="1">
      <alignment vertical="center"/>
    </xf>
    <xf numFmtId="44" fontId="10" fillId="9" borderId="1" xfId="5" applyFont="1" applyFill="1" applyBorder="1" applyAlignment="1">
      <alignment vertical="center"/>
    </xf>
    <xf numFmtId="169" fontId="10" fillId="0" borderId="1" xfId="4" applyNumberFormat="1" applyFont="1" applyBorder="1" applyAlignment="1">
      <alignment horizontal="center" vertical="center"/>
    </xf>
    <xf numFmtId="44" fontId="11" fillId="9" borderId="1" xfId="5" applyFont="1" applyFill="1" applyBorder="1" applyAlignment="1">
      <alignment horizontal="center" vertical="center"/>
    </xf>
    <xf numFmtId="169" fontId="10" fillId="9" borderId="1" xfId="4" applyNumberFormat="1" applyFont="1" applyFill="1" applyBorder="1" applyAlignment="1">
      <alignment horizontal="center" vertical="center"/>
    </xf>
    <xf numFmtId="165" fontId="10" fillId="2" borderId="1" xfId="3" applyFont="1" applyFill="1" applyBorder="1" applyAlignment="1">
      <alignment horizontal="center" vertical="center"/>
    </xf>
    <xf numFmtId="44" fontId="10" fillId="0" borderId="1" xfId="5" applyFont="1" applyBorder="1" applyAlignment="1">
      <alignment horizontal="center" vertical="center"/>
    </xf>
    <xf numFmtId="44" fontId="10" fillId="2" borderId="1" xfId="5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0" fontId="10" fillId="9" borderId="1" xfId="4" applyNumberFormat="1" applyFont="1" applyFill="1" applyBorder="1" applyAlignment="1">
      <alignment horizontal="center" vertical="center"/>
    </xf>
    <xf numFmtId="44" fontId="10" fillId="9" borderId="1" xfId="5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44" fontId="3" fillId="9" borderId="1" xfId="5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horizontal="center" vertical="center"/>
    </xf>
    <xf numFmtId="44" fontId="14" fillId="0" borderId="1" xfId="5" applyFont="1" applyBorder="1" applyAlignment="1">
      <alignment horizontal="center" vertical="center"/>
    </xf>
    <xf numFmtId="0" fontId="38" fillId="0" borderId="32" xfId="0" applyFont="1" applyFill="1" applyBorder="1" applyAlignment="1">
      <alignment vertical="center"/>
    </xf>
    <xf numFmtId="0" fontId="41" fillId="0" borderId="34" xfId="0" applyFont="1" applyFill="1" applyBorder="1" applyAlignment="1">
      <alignment horizontal="center" vertical="center"/>
    </xf>
    <xf numFmtId="4" fontId="37" fillId="0" borderId="35" xfId="0" applyNumberFormat="1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4" fontId="37" fillId="0" borderId="37" xfId="0" applyNumberFormat="1" applyFont="1" applyFill="1" applyBorder="1" applyAlignment="1">
      <alignment vertical="center"/>
    </xf>
    <xf numFmtId="0" fontId="40" fillId="0" borderId="38" xfId="0" applyFont="1" applyFill="1" applyBorder="1" applyAlignment="1">
      <alignment vertical="center"/>
    </xf>
    <xf numFmtId="4" fontId="37" fillId="0" borderId="39" xfId="0" applyNumberFormat="1" applyFont="1" applyFill="1" applyBorder="1" applyAlignment="1">
      <alignment vertical="center"/>
    </xf>
    <xf numFmtId="0" fontId="37" fillId="0" borderId="40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14" fontId="37" fillId="0" borderId="26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43" fontId="43" fillId="6" borderId="1" xfId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43" fontId="43" fillId="2" borderId="0" xfId="1" applyFont="1" applyFill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/>
    </xf>
    <xf numFmtId="1" fontId="2" fillId="6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2" fillId="2" borderId="0" xfId="0" applyFont="1" applyFill="1" applyBorder="1" applyAlignment="1">
      <alignment vertical="center"/>
    </xf>
    <xf numFmtId="0" fontId="22" fillId="7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1" xfId="6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10" fontId="13" fillId="2" borderId="0" xfId="0" applyNumberFormat="1" applyFont="1" applyFill="1" applyBorder="1" applyAlignment="1">
      <alignment horizontal="center" vertical="center" wrapText="1"/>
    </xf>
    <xf numFmtId="10" fontId="34" fillId="8" borderId="0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43" fontId="13" fillId="6" borderId="1" xfId="1" applyFont="1" applyFill="1" applyBorder="1" applyAlignment="1">
      <alignment horizontal="center" vertical="center"/>
    </xf>
    <xf numFmtId="43" fontId="2" fillId="6" borderId="1" xfId="1" applyFont="1" applyFill="1" applyBorder="1" applyAlignment="1">
      <alignment horizontal="center" vertical="center"/>
    </xf>
    <xf numFmtId="44" fontId="35" fillId="0" borderId="1" xfId="5" applyFont="1" applyBorder="1" applyAlignment="1">
      <alignment horizontal="center" vertical="center"/>
    </xf>
    <xf numFmtId="44" fontId="2" fillId="2" borderId="0" xfId="5" applyFont="1" applyFill="1" applyBorder="1" applyAlignment="1">
      <alignment horizontal="center" vertical="center" wrapText="1"/>
    </xf>
    <xf numFmtId="44" fontId="13" fillId="2" borderId="0" xfId="5" applyFont="1" applyFill="1" applyBorder="1" applyAlignment="1">
      <alignment horizontal="center" vertical="center" wrapText="1"/>
    </xf>
    <xf numFmtId="44" fontId="13" fillId="5" borderId="1" xfId="5" applyFont="1" applyFill="1" applyBorder="1" applyAlignment="1">
      <alignment horizontal="center" vertical="center" wrapText="1"/>
    </xf>
    <xf numFmtId="44" fontId="2" fillId="5" borderId="21" xfId="5" applyFont="1" applyFill="1" applyBorder="1" applyAlignment="1">
      <alignment horizontal="center" vertical="center"/>
    </xf>
    <xf numFmtId="44" fontId="2" fillId="2" borderId="21" xfId="5" applyFont="1" applyFill="1" applyBorder="1" applyAlignment="1">
      <alignment horizontal="center" vertical="center"/>
    </xf>
    <xf numFmtId="44" fontId="2" fillId="6" borderId="1" xfId="5" applyFont="1" applyFill="1" applyBorder="1" applyAlignment="1">
      <alignment horizontal="center" vertical="center"/>
    </xf>
    <xf numFmtId="44" fontId="2" fillId="2" borderId="0" xfId="5" applyFont="1" applyFill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1" fontId="16" fillId="6" borderId="20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top" wrapText="1"/>
    </xf>
    <xf numFmtId="44" fontId="16" fillId="6" borderId="1" xfId="5" applyFont="1" applyFill="1" applyBorder="1" applyAlignment="1">
      <alignment horizontal="center" vertical="center"/>
    </xf>
    <xf numFmtId="44" fontId="15" fillId="6" borderId="1" xfId="5" applyFont="1" applyFill="1" applyBorder="1" applyAlignment="1">
      <alignment horizontal="center" vertical="center"/>
    </xf>
    <xf numFmtId="44" fontId="15" fillId="6" borderId="21" xfId="5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 wrapText="1"/>
    </xf>
    <xf numFmtId="167" fontId="32" fillId="0" borderId="0" xfId="7" applyNumberFormat="1" applyFont="1" applyAlignment="1">
      <alignment horizontal="center" vertical="center"/>
    </xf>
    <xf numFmtId="10" fontId="26" fillId="0" borderId="1" xfId="0" applyNumberFormat="1" applyFont="1" applyBorder="1" applyAlignment="1">
      <alignment horizontal="center" vertical="center"/>
    </xf>
    <xf numFmtId="10" fontId="28" fillId="0" borderId="1" xfId="0" applyNumberFormat="1" applyFont="1" applyBorder="1" applyAlignment="1">
      <alignment horizontal="center" vertical="center"/>
    </xf>
    <xf numFmtId="167" fontId="26" fillId="0" borderId="0" xfId="7" applyNumberFormat="1" applyFont="1" applyBorder="1" applyAlignment="1">
      <alignment horizontal="center" vertical="center"/>
    </xf>
    <xf numFmtId="2" fontId="26" fillId="0" borderId="0" xfId="7" applyNumberFormat="1" applyFont="1" applyBorder="1" applyAlignment="1">
      <alignment horizontal="center" vertical="center"/>
    </xf>
    <xf numFmtId="167" fontId="26" fillId="0" borderId="0" xfId="7" applyNumberFormat="1" applyFont="1" applyBorder="1" applyAlignment="1">
      <alignment vertical="center"/>
    </xf>
    <xf numFmtId="167" fontId="26" fillId="0" borderId="0" xfId="7" applyNumberFormat="1" applyFont="1" applyFill="1" applyBorder="1" applyAlignment="1">
      <alignment horizontal="center" vertical="center"/>
    </xf>
    <xf numFmtId="168" fontId="26" fillId="0" borderId="0" xfId="7" applyNumberFormat="1" applyFont="1" applyBorder="1" applyAlignment="1">
      <alignment horizontal="center" vertical="center"/>
    </xf>
    <xf numFmtId="10" fontId="32" fillId="0" borderId="0" xfId="7" applyNumberFormat="1" applyFont="1" applyBorder="1" applyAlignment="1">
      <alignment horizontal="center" vertical="center"/>
    </xf>
    <xf numFmtId="167" fontId="26" fillId="0" borderId="0" xfId="7" applyNumberFormat="1" applyFont="1" applyAlignment="1">
      <alignment horizontal="center" vertical="center"/>
    </xf>
    <xf numFmtId="167" fontId="26" fillId="0" borderId="0" xfId="7" applyNumberFormat="1" applyFont="1" applyAlignment="1">
      <alignment vertical="center"/>
    </xf>
    <xf numFmtId="0" fontId="42" fillId="3" borderId="28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justify" vertical="center"/>
    </xf>
    <xf numFmtId="44" fontId="42" fillId="3" borderId="1" xfId="5" applyFont="1" applyFill="1" applyBorder="1" applyAlignment="1">
      <alignment horizontal="right" vertical="center"/>
    </xf>
    <xf numFmtId="0" fontId="13" fillId="2" borderId="6" xfId="0" applyFont="1" applyFill="1" applyBorder="1" applyAlignment="1">
      <alignment vertical="center"/>
    </xf>
    <xf numFmtId="44" fontId="15" fillId="2" borderId="44" xfId="5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44" fontId="7" fillId="5" borderId="1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16" fillId="6" borderId="0" xfId="0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vertical="top" wrapText="1"/>
    </xf>
    <xf numFmtId="43" fontId="43" fillId="6" borderId="0" xfId="1" applyFont="1" applyFill="1" applyBorder="1" applyAlignment="1">
      <alignment horizontal="center" vertical="center" wrapText="1"/>
    </xf>
    <xf numFmtId="44" fontId="16" fillId="6" borderId="0" xfId="5" applyFont="1" applyFill="1" applyBorder="1" applyAlignment="1">
      <alignment horizontal="center" vertical="center"/>
    </xf>
    <xf numFmtId="44" fontId="15" fillId="6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horizontal="center" vertical="center"/>
    </xf>
    <xf numFmtId="44" fontId="2" fillId="2" borderId="0" xfId="5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44" fontId="7" fillId="5" borderId="21" xfId="5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vertical="center" wrapText="1"/>
    </xf>
    <xf numFmtId="1" fontId="2" fillId="2" borderId="25" xfId="0" applyNumberFormat="1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13" fillId="2" borderId="49" xfId="0" applyFont="1" applyFill="1" applyBorder="1" applyAlignment="1">
      <alignment vertical="center"/>
    </xf>
    <xf numFmtId="0" fontId="13" fillId="2" borderId="50" xfId="0" applyFont="1" applyFill="1" applyBorder="1" applyAlignment="1">
      <alignment vertical="center"/>
    </xf>
    <xf numFmtId="44" fontId="34" fillId="8" borderId="55" xfId="5" applyFont="1" applyFill="1" applyBorder="1" applyAlignment="1">
      <alignment horizontal="center" vertical="center" wrapText="1"/>
    </xf>
    <xf numFmtId="44" fontId="34" fillId="8" borderId="58" xfId="5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44" fontId="2" fillId="5" borderId="1" xfId="5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44" fontId="0" fillId="2" borderId="0" xfId="5" applyFont="1" applyFill="1" applyBorder="1" applyAlignment="1">
      <alignment horizontal="center" vertical="center"/>
    </xf>
    <xf numFmtId="44" fontId="2" fillId="0" borderId="1" xfId="5" applyFont="1" applyFill="1" applyBorder="1" applyAlignment="1">
      <alignment horizontal="center" vertical="center" wrapText="1"/>
    </xf>
    <xf numFmtId="44" fontId="2" fillId="0" borderId="21" xfId="5" applyFont="1" applyFill="1" applyBorder="1" applyAlignment="1">
      <alignment horizontal="center" vertical="center"/>
    </xf>
    <xf numFmtId="0" fontId="21" fillId="9" borderId="13" xfId="0" applyNumberFormat="1" applyFont="1" applyFill="1" applyBorder="1" applyAlignment="1">
      <alignment vertical="center"/>
    </xf>
    <xf numFmtId="0" fontId="21" fillId="9" borderId="59" xfId="0" applyNumberFormat="1" applyFont="1" applyFill="1" applyBorder="1" applyAlignment="1">
      <alignment vertical="center"/>
    </xf>
    <xf numFmtId="0" fontId="21" fillId="9" borderId="60" xfId="0" applyNumberFormat="1" applyFont="1" applyFill="1" applyBorder="1" applyAlignment="1">
      <alignment vertical="center"/>
    </xf>
    <xf numFmtId="0" fontId="21" fillId="9" borderId="61" xfId="0" applyNumberFormat="1" applyFont="1" applyFill="1" applyBorder="1" applyAlignment="1">
      <alignment vertical="center"/>
    </xf>
    <xf numFmtId="44" fontId="15" fillId="9" borderId="15" xfId="5" applyFont="1" applyFill="1" applyBorder="1" applyAlignment="1">
      <alignment horizontal="center" vertical="center"/>
    </xf>
    <xf numFmtId="0" fontId="46" fillId="2" borderId="1" xfId="0" applyNumberFormat="1" applyFont="1" applyFill="1" applyBorder="1" applyAlignment="1">
      <alignment horizontal="center" vertical="center"/>
    </xf>
    <xf numFmtId="0" fontId="46" fillId="7" borderId="1" xfId="0" applyFont="1" applyFill="1" applyBorder="1" applyAlignment="1">
      <alignment horizontal="center" vertical="center"/>
    </xf>
    <xf numFmtId="0" fontId="13" fillId="9" borderId="6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 wrapText="1"/>
    </xf>
    <xf numFmtId="4" fontId="36" fillId="0" borderId="3" xfId="0" applyNumberFormat="1" applyFont="1" applyFill="1" applyBorder="1" applyAlignment="1">
      <alignment horizontal="center" vertical="center" wrapText="1"/>
    </xf>
    <xf numFmtId="4" fontId="36" fillId="0" borderId="4" xfId="0" applyNumberFormat="1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42" fillId="9" borderId="30" xfId="0" applyFont="1" applyFill="1" applyBorder="1" applyAlignment="1">
      <alignment horizontal="center" vertical="center"/>
    </xf>
    <xf numFmtId="0" fontId="42" fillId="9" borderId="31" xfId="0" applyFont="1" applyFill="1" applyBorder="1" applyAlignment="1">
      <alignment horizontal="center" vertical="center"/>
    </xf>
    <xf numFmtId="44" fontId="13" fillId="2" borderId="23" xfId="5" applyFont="1" applyFill="1" applyBorder="1" applyAlignment="1">
      <alignment horizontal="center" vertical="center" wrapText="1"/>
    </xf>
    <xf numFmtId="44" fontId="13" fillId="2" borderId="16" xfId="5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65" fontId="13" fillId="2" borderId="23" xfId="3" applyFont="1" applyFill="1" applyBorder="1" applyAlignment="1">
      <alignment horizontal="center" vertical="center" wrapText="1"/>
    </xf>
    <xf numFmtId="165" fontId="13" fillId="2" borderId="16" xfId="3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44" fontId="13" fillId="2" borderId="18" xfId="5" applyFont="1" applyFill="1" applyBorder="1" applyAlignment="1">
      <alignment horizontal="center" vertical="center" wrapText="1"/>
    </xf>
    <xf numFmtId="44" fontId="13" fillId="2" borderId="1" xfId="5" applyFont="1" applyFill="1" applyBorder="1" applyAlignment="1">
      <alignment horizontal="center" vertical="center" wrapText="1"/>
    </xf>
    <xf numFmtId="44" fontId="34" fillId="8" borderId="56" xfId="5" applyFont="1" applyFill="1" applyBorder="1" applyAlignment="1">
      <alignment horizontal="center" vertical="center"/>
    </xf>
    <xf numFmtId="44" fontId="34" fillId="8" borderId="57" xfId="5" applyFont="1" applyFill="1" applyBorder="1" applyAlignment="1">
      <alignment horizontal="center" vertical="center"/>
    </xf>
    <xf numFmtId="44" fontId="34" fillId="8" borderId="53" xfId="5" applyFont="1" applyFill="1" applyBorder="1" applyAlignment="1">
      <alignment horizontal="center" vertical="center" wrapText="1"/>
    </xf>
    <xf numFmtId="44" fontId="34" fillId="8" borderId="54" xfId="5" applyFont="1" applyFill="1" applyBorder="1" applyAlignment="1">
      <alignment horizontal="center" vertical="center" wrapText="1"/>
    </xf>
    <xf numFmtId="0" fontId="13" fillId="2" borderId="48" xfId="0" applyNumberFormat="1" applyFont="1" applyFill="1" applyBorder="1" applyAlignment="1">
      <alignment horizontal="right" vertical="center" wrapText="1"/>
    </xf>
    <xf numFmtId="0" fontId="13" fillId="2" borderId="51" xfId="0" applyNumberFormat="1" applyFont="1" applyFill="1" applyBorder="1" applyAlignment="1">
      <alignment horizontal="right" vertical="center" wrapText="1"/>
    </xf>
    <xf numFmtId="0" fontId="13" fillId="2" borderId="52" xfId="0" applyNumberFormat="1" applyFont="1" applyFill="1" applyBorder="1" applyAlignment="1">
      <alignment horizontal="right" vertical="center" wrapText="1"/>
    </xf>
    <xf numFmtId="44" fontId="13" fillId="2" borderId="19" xfId="5" applyFont="1" applyFill="1" applyBorder="1" applyAlignment="1">
      <alignment horizontal="center" vertical="center"/>
    </xf>
    <xf numFmtId="44" fontId="13" fillId="2" borderId="21" xfId="5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right" vertical="center" wrapText="1"/>
    </xf>
    <xf numFmtId="0" fontId="34" fillId="8" borderId="0" xfId="0" applyNumberFormat="1" applyFont="1" applyFill="1" applyBorder="1" applyAlignment="1">
      <alignment horizontal="center" vertical="center" wrapText="1"/>
    </xf>
    <xf numFmtId="0" fontId="34" fillId="8" borderId="0" xfId="0" applyNumberFormat="1" applyFont="1" applyFill="1" applyBorder="1" applyAlignment="1">
      <alignment horizontal="center" vertical="center"/>
    </xf>
    <xf numFmtId="0" fontId="13" fillId="2" borderId="42" xfId="0" applyNumberFormat="1" applyFont="1" applyFill="1" applyBorder="1" applyAlignment="1">
      <alignment horizontal="center" vertical="center"/>
    </xf>
    <xf numFmtId="0" fontId="13" fillId="2" borderId="24" xfId="0" applyNumberFormat="1" applyFont="1" applyFill="1" applyBorder="1" applyAlignment="1">
      <alignment horizontal="center" vertical="center"/>
    </xf>
    <xf numFmtId="0" fontId="13" fillId="2" borderId="43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7" applyFont="1" applyBorder="1" applyAlignment="1">
      <alignment horizontal="left" vertical="center" wrapText="1"/>
    </xf>
    <xf numFmtId="0" fontId="32" fillId="0" borderId="0" xfId="7" applyFont="1" applyAlignment="1">
      <alignment horizontal="center" vertical="center" wrapText="1"/>
    </xf>
    <xf numFmtId="0" fontId="33" fillId="0" borderId="0" xfId="7" applyFont="1" applyBorder="1" applyAlignment="1">
      <alignment horizontal="left" wrapText="1"/>
    </xf>
    <xf numFmtId="0" fontId="24" fillId="0" borderId="0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0" fontId="28" fillId="0" borderId="2" xfId="0" applyFont="1" applyBorder="1" applyAlignment="1">
      <alignment horizontal="right"/>
    </xf>
    <xf numFmtId="0" fontId="28" fillId="0" borderId="4" xfId="0" applyFont="1" applyBorder="1" applyAlignment="1">
      <alignment horizontal="right"/>
    </xf>
  </cellXfs>
  <cellStyles count="20">
    <cellStyle name="Comma 2" xfId="19"/>
    <cellStyle name="Currency 2" xfId="18"/>
    <cellStyle name="Hiperlink" xfId="9" builtinId="8"/>
    <cellStyle name="Moeda" xfId="5" builtinId="4"/>
    <cellStyle name="Moeda 2" xfId="10"/>
    <cellStyle name="Moeda 2 2" xfId="14"/>
    <cellStyle name="Moeda 2 3" xfId="17"/>
    <cellStyle name="Normal" xfId="0" builtinId="0"/>
    <cellStyle name="Normal 2" xfId="2"/>
    <cellStyle name="Normal 3" xfId="7"/>
    <cellStyle name="Porcentagem" xfId="4" builtinId="5"/>
    <cellStyle name="Separador de milhares 2" xfId="6"/>
    <cellStyle name="Separador de milhares 2 2" xfId="8"/>
    <cellStyle name="Separador de milhares 24" xfId="11"/>
    <cellStyle name="Separador de milhares 25" xfId="12"/>
    <cellStyle name="Separador de milhares 26" xfId="13"/>
    <cellStyle name="Vírgula" xfId="1" builtinId="3"/>
    <cellStyle name="Vírgula 2" xfId="3"/>
    <cellStyle name="Vírgula 2 2" xfId="16"/>
    <cellStyle name="Vírgula 3" xfId="15"/>
  </cellStyles>
  <dxfs count="1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00FF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85" zoomScaleNormal="85" workbookViewId="0">
      <selection activeCell="C42" sqref="C42"/>
    </sheetView>
  </sheetViews>
  <sheetFormatPr defaultRowHeight="15" x14ac:dyDescent="0.25"/>
  <cols>
    <col min="1" max="1" width="8.140625" bestFit="1" customWidth="1"/>
    <col min="2" max="2" width="55.140625" customWidth="1"/>
    <col min="3" max="3" width="21.5703125" bestFit="1" customWidth="1"/>
    <col min="4" max="4" width="26" customWidth="1"/>
  </cols>
  <sheetData>
    <row r="1" spans="1:4" ht="36.75" customHeight="1" x14ac:dyDescent="0.25">
      <c r="A1" s="286" t="s">
        <v>219</v>
      </c>
      <c r="B1" s="287"/>
      <c r="C1" s="288"/>
    </row>
    <row r="2" spans="1:4" ht="15.75" x14ac:dyDescent="0.25">
      <c r="A2" s="155" t="s">
        <v>220</v>
      </c>
      <c r="B2" s="153" t="s">
        <v>285</v>
      </c>
      <c r="C2" s="156"/>
    </row>
    <row r="3" spans="1:4" ht="47.25" customHeight="1" x14ac:dyDescent="0.25">
      <c r="A3" s="157" t="s">
        <v>92</v>
      </c>
      <c r="B3" s="289" t="s">
        <v>286</v>
      </c>
      <c r="C3" s="290"/>
    </row>
    <row r="4" spans="1:4" x14ac:dyDescent="0.25">
      <c r="A4" s="157" t="s">
        <v>221</v>
      </c>
      <c r="B4" s="162">
        <v>42593</v>
      </c>
      <c r="C4" s="158"/>
    </row>
    <row r="5" spans="1:4" x14ac:dyDescent="0.25">
      <c r="A5" s="159" t="s">
        <v>93</v>
      </c>
      <c r="B5" s="160" t="s">
        <v>247</v>
      </c>
      <c r="C5" s="161"/>
    </row>
    <row r="6" spans="1:4" x14ac:dyDescent="0.25">
      <c r="A6" s="282" t="s">
        <v>43</v>
      </c>
      <c r="B6" s="284" t="s">
        <v>222</v>
      </c>
      <c r="C6" s="154" t="s">
        <v>223</v>
      </c>
    </row>
    <row r="7" spans="1:4" ht="15.75" thickBot="1" x14ac:dyDescent="0.3">
      <c r="A7" s="283"/>
      <c r="B7" s="285"/>
      <c r="C7" s="122" t="s">
        <v>43</v>
      </c>
    </row>
    <row r="8" spans="1:4" ht="18.75" x14ac:dyDescent="0.25">
      <c r="A8" s="230">
        <v>1</v>
      </c>
      <c r="B8" s="231" t="s">
        <v>224</v>
      </c>
      <c r="C8" s="232">
        <f>CIVIL!I101</f>
        <v>451446.22000000015</v>
      </c>
    </row>
    <row r="9" spans="1:4" x14ac:dyDescent="0.25">
      <c r="A9" s="123" t="s">
        <v>9</v>
      </c>
      <c r="B9" s="124" t="str">
        <f>CIVIL!D11</f>
        <v>SERVIÇOS TÉCNICOS</v>
      </c>
      <c r="C9" s="125">
        <f>CIVIL!I20</f>
        <v>44069.89</v>
      </c>
      <c r="D9" s="115"/>
    </row>
    <row r="10" spans="1:4" x14ac:dyDescent="0.25">
      <c r="A10" s="123" t="s">
        <v>11</v>
      </c>
      <c r="B10" s="124" t="str">
        <f>CIVIL!D22</f>
        <v>INSTALAÇÃO DO CANTEIRO DE OBRA</v>
      </c>
      <c r="C10" s="125">
        <f>CIVIL!I26</f>
        <v>12606.83</v>
      </c>
    </row>
    <row r="11" spans="1:4" x14ac:dyDescent="0.25">
      <c r="A11" s="123" t="s">
        <v>233</v>
      </c>
      <c r="B11" s="124" t="str">
        <f>CIVIL!D28</f>
        <v>DEMOLIÇÕES</v>
      </c>
      <c r="C11" s="125">
        <f>CIVIL!I34</f>
        <v>11195.65</v>
      </c>
    </row>
    <row r="12" spans="1:4" x14ac:dyDescent="0.25">
      <c r="A12" s="123" t="s">
        <v>118</v>
      </c>
      <c r="B12" s="124" t="str">
        <f>CIVIL!D36</f>
        <v>SUPERESTRUTURA E FUNDAÇÕES</v>
      </c>
      <c r="C12" s="125">
        <f>CIVIL!I47</f>
        <v>168193.90000000002</v>
      </c>
    </row>
    <row r="13" spans="1:4" x14ac:dyDescent="0.25">
      <c r="A13" s="123" t="s">
        <v>135</v>
      </c>
      <c r="B13" s="124" t="str">
        <f>CIVIL!D49</f>
        <v>PAREDES E PAINÉIS</v>
      </c>
      <c r="C13" s="125">
        <f>CIVIL!I55</f>
        <v>74860.490000000005</v>
      </c>
    </row>
    <row r="14" spans="1:4" x14ac:dyDescent="0.25">
      <c r="A14" s="123" t="s">
        <v>185</v>
      </c>
      <c r="B14" s="124" t="str">
        <f>CIVIL!D57</f>
        <v>ESQUADRIAS</v>
      </c>
      <c r="C14" s="125">
        <f>CIVIL!I62</f>
        <v>39684.78</v>
      </c>
    </row>
    <row r="15" spans="1:4" x14ac:dyDescent="0.25">
      <c r="A15" s="123" t="s">
        <v>234</v>
      </c>
      <c r="B15" s="124" t="str">
        <f>CIVIL!D64</f>
        <v>PINTURA</v>
      </c>
      <c r="C15" s="125">
        <f>CIVIL!I72</f>
        <v>37842.19</v>
      </c>
    </row>
    <row r="16" spans="1:4" x14ac:dyDescent="0.25">
      <c r="A16" s="123" t="s">
        <v>235</v>
      </c>
      <c r="B16" s="126" t="str">
        <f>CIVIL!D74</f>
        <v>IMPERMEABILIZAÇÃO</v>
      </c>
      <c r="C16" s="127">
        <f>CIVIL!I80</f>
        <v>48776.270000000004</v>
      </c>
    </row>
    <row r="17" spans="1:4" x14ac:dyDescent="0.25">
      <c r="A17" s="123" t="s">
        <v>236</v>
      </c>
      <c r="B17" s="126" t="str">
        <f>CIVIL!D82</f>
        <v>PISOS</v>
      </c>
      <c r="C17" s="127">
        <f>CIVIL!I84</f>
        <v>7113.15</v>
      </c>
    </row>
    <row r="18" spans="1:4" x14ac:dyDescent="0.25">
      <c r="A18" s="123" t="s">
        <v>237</v>
      </c>
      <c r="B18" s="126" t="str">
        <f>CIVIL!D85</f>
        <v>INSTALAÇÕES SANITÁRIAS</v>
      </c>
      <c r="C18" s="127">
        <f>CIVIL!I88</f>
        <v>3994.1499999999996</v>
      </c>
    </row>
    <row r="19" spans="1:4" x14ac:dyDescent="0.25">
      <c r="A19" s="123" t="s">
        <v>238</v>
      </c>
      <c r="B19" s="126" t="str">
        <f>CIVIL!D89</f>
        <v>INSTALAÇÕES DIVERSAS</v>
      </c>
      <c r="C19" s="127">
        <f>CIVIL!I95</f>
        <v>2658.92</v>
      </c>
    </row>
    <row r="20" spans="1:4" x14ac:dyDescent="0.25">
      <c r="A20" s="123" t="s">
        <v>239</v>
      </c>
      <c r="B20" s="126" t="str">
        <f>CIVIL!D97</f>
        <v>LIMPEZA FINAL</v>
      </c>
      <c r="C20" s="127">
        <f>CIVIL!I99</f>
        <v>450</v>
      </c>
    </row>
    <row r="21" spans="1:4" ht="18.75" x14ac:dyDescent="0.25">
      <c r="A21" s="230">
        <v>2</v>
      </c>
      <c r="B21" s="231" t="s">
        <v>225</v>
      </c>
      <c r="C21" s="232">
        <f>'ELETRICA '!I75</f>
        <v>840126.96000000008</v>
      </c>
    </row>
    <row r="22" spans="1:4" x14ac:dyDescent="0.25">
      <c r="A22" s="123" t="s">
        <v>14</v>
      </c>
      <c r="B22" s="124" t="str">
        <f>'ELETRICA '!D13</f>
        <v>SERVIÇOS TÉCNICOS</v>
      </c>
      <c r="C22" s="128">
        <f>'ELETRICA '!I15</f>
        <v>17316.8</v>
      </c>
      <c r="D22" s="121"/>
    </row>
    <row r="23" spans="1:4" x14ac:dyDescent="0.25">
      <c r="A23" s="123" t="s">
        <v>87</v>
      </c>
      <c r="B23" s="124" t="str">
        <f>'ELETRICA '!D17</f>
        <v xml:space="preserve">ABERTURA DE VALAS </v>
      </c>
      <c r="C23" s="128">
        <f>'ELETRICA '!I20</f>
        <v>6146.4000000000005</v>
      </c>
    </row>
    <row r="24" spans="1:4" x14ac:dyDescent="0.25">
      <c r="A24" s="123" t="s">
        <v>117</v>
      </c>
      <c r="B24" s="124" t="str">
        <f>'ELETRICA '!D22</f>
        <v>TUBULAÇÃO ENTERRADA</v>
      </c>
      <c r="C24" s="128">
        <f>'ELETRICA '!I28</f>
        <v>369410.69999999995</v>
      </c>
    </row>
    <row r="25" spans="1:4" x14ac:dyDescent="0.25">
      <c r="A25" s="123" t="s">
        <v>16</v>
      </c>
      <c r="B25" s="124" t="str">
        <f>'ELETRICA '!D30</f>
        <v xml:space="preserve"> CABEAMENTO E ACESSORIOS </v>
      </c>
      <c r="C25" s="128">
        <f>'ELETRICA '!I42</f>
        <v>113536.42</v>
      </c>
    </row>
    <row r="26" spans="1:4" x14ac:dyDescent="0.25">
      <c r="A26" s="123" t="s">
        <v>17</v>
      </c>
      <c r="B26" s="124" t="str">
        <f>'ELETRICA '!D44</f>
        <v>ATERRAMENTO</v>
      </c>
      <c r="C26" s="128">
        <f>'ELETRICA '!I49</f>
        <v>20249.420000000002</v>
      </c>
    </row>
    <row r="27" spans="1:4" x14ac:dyDescent="0.25">
      <c r="A27" s="123" t="s">
        <v>198</v>
      </c>
      <c r="B27" s="124" t="str">
        <f>'ELETRICA '!D51</f>
        <v>ILUMINAÇÃO</v>
      </c>
      <c r="C27" s="128">
        <f>'ELETRICA '!I57</f>
        <v>2999.21</v>
      </c>
    </row>
    <row r="28" spans="1:4" x14ac:dyDescent="0.25">
      <c r="A28" s="123" t="s">
        <v>279</v>
      </c>
      <c r="B28" s="124" t="str">
        <f>'ELETRICA '!D59</f>
        <v>EQUIPAMENTOS</v>
      </c>
      <c r="C28" s="128">
        <f>'ELETRICA '!I62</f>
        <v>291733.28000000003</v>
      </c>
    </row>
    <row r="29" spans="1:4" x14ac:dyDescent="0.25">
      <c r="A29" s="123" t="s">
        <v>280</v>
      </c>
      <c r="B29" s="124" t="str">
        <f>'ELETRICA '!D64</f>
        <v xml:space="preserve">INSTALAÇÕES DIVERSAS </v>
      </c>
      <c r="C29" s="128">
        <f>'ELETRICA '!I73</f>
        <v>18734.73</v>
      </c>
    </row>
    <row r="30" spans="1:4" ht="19.5" thickBot="1" x14ac:dyDescent="0.3">
      <c r="A30" s="291" t="s">
        <v>30</v>
      </c>
      <c r="B30" s="292"/>
      <c r="C30" s="129">
        <f>SUM(C21,C8)</f>
        <v>1291573.1800000002</v>
      </c>
    </row>
    <row r="31" spans="1:4" ht="15.75" thickTop="1" x14ac:dyDescent="0.25"/>
  </sheetData>
  <mergeCells count="5">
    <mergeCell ref="A6:A7"/>
    <mergeCell ref="B6:B7"/>
    <mergeCell ref="A1:C1"/>
    <mergeCell ref="B3:C3"/>
    <mergeCell ref="A30:B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5"/>
  <sheetViews>
    <sheetView view="pageBreakPreview" topLeftCell="A12" zoomScale="85" zoomScaleNormal="70" zoomScaleSheetLayoutView="85" workbookViewId="0">
      <selection activeCell="I75" sqref="I75"/>
    </sheetView>
  </sheetViews>
  <sheetFormatPr defaultColWidth="9.140625" defaultRowHeight="15.75" x14ac:dyDescent="0.25"/>
  <cols>
    <col min="1" max="1" width="9.140625" style="38" customWidth="1"/>
    <col min="2" max="2" width="10.5703125" style="38" customWidth="1"/>
    <col min="3" max="3" width="13.5703125" style="35" bestFit="1" customWidth="1"/>
    <col min="4" max="4" width="106.5703125" style="193" customWidth="1"/>
    <col min="5" max="5" width="9.140625" style="38"/>
    <col min="6" max="6" width="14.42578125" style="173" bestFit="1" customWidth="1"/>
    <col min="7" max="7" width="14.7109375" style="209" customWidth="1"/>
    <col min="8" max="8" width="17.140625" style="209" bestFit="1" customWidth="1"/>
    <col min="9" max="9" width="19.140625" style="209" bestFit="1" customWidth="1"/>
    <col min="10" max="16384" width="9.140625" style="189"/>
  </cols>
  <sheetData>
    <row r="1" spans="1:16384" ht="12.75" x14ac:dyDescent="0.25">
      <c r="A1" s="304"/>
      <c r="B1" s="304"/>
      <c r="C1" s="304"/>
      <c r="D1" s="304"/>
      <c r="E1" s="304"/>
      <c r="F1" s="304"/>
      <c r="G1" s="304"/>
      <c r="H1" s="304"/>
      <c r="I1" s="304"/>
    </row>
    <row r="2" spans="1:16384" s="240" customFormat="1" ht="14.25" customHeight="1" x14ac:dyDescent="0.25">
      <c r="A2" s="305" t="s">
        <v>208</v>
      </c>
      <c r="B2" s="305"/>
      <c r="C2" s="305"/>
      <c r="D2" s="305"/>
      <c r="E2" s="305"/>
      <c r="F2" s="305"/>
      <c r="G2" s="305"/>
      <c r="H2" s="305"/>
      <c r="I2" s="305"/>
    </row>
    <row r="3" spans="1:16384" s="240" customFormat="1" ht="12.75" customHeight="1" x14ac:dyDescent="0.25">
      <c r="A3" s="305" t="s">
        <v>209</v>
      </c>
      <c r="B3" s="305"/>
      <c r="C3" s="305"/>
      <c r="D3" s="305"/>
      <c r="E3" s="305"/>
      <c r="F3" s="305"/>
      <c r="G3" s="305"/>
      <c r="H3" s="305"/>
      <c r="I3" s="305"/>
    </row>
    <row r="4" spans="1:16384" s="240" customFormat="1" ht="14.25" customHeight="1" x14ac:dyDescent="0.25">
      <c r="A4" s="306"/>
      <c r="B4" s="306"/>
      <c r="C4" s="306"/>
      <c r="D4" s="306"/>
      <c r="E4" s="306"/>
      <c r="F4" s="306"/>
      <c r="G4" s="306"/>
      <c r="H4" s="306"/>
      <c r="I4" s="306"/>
    </row>
    <row r="5" spans="1:16384" s="240" customFormat="1" ht="14.25" customHeight="1" x14ac:dyDescent="0.25">
      <c r="A5" s="306"/>
      <c r="B5" s="306"/>
      <c r="C5" s="306"/>
      <c r="D5" s="306"/>
      <c r="E5" s="306"/>
      <c r="F5" s="306"/>
      <c r="G5" s="306"/>
      <c r="H5" s="306"/>
      <c r="I5" s="306"/>
    </row>
    <row r="6" spans="1:16384" s="240" customFormat="1" ht="12.75" x14ac:dyDescent="0.25">
      <c r="A6" s="305"/>
      <c r="B6" s="305"/>
      <c r="C6" s="305"/>
      <c r="D6" s="305"/>
      <c r="E6" s="305"/>
      <c r="F6" s="305"/>
      <c r="G6" s="305"/>
      <c r="H6" s="305"/>
      <c r="I6" s="305"/>
    </row>
    <row r="7" spans="1:16384" s="240" customFormat="1" ht="14.25" customHeight="1" thickBot="1" x14ac:dyDescent="0.3">
      <c r="A7" s="305" t="s">
        <v>293</v>
      </c>
      <c r="B7" s="305"/>
      <c r="C7" s="305"/>
      <c r="D7" s="305"/>
      <c r="E7" s="305"/>
      <c r="F7" s="169"/>
      <c r="G7" s="203"/>
      <c r="H7" s="204"/>
      <c r="I7" s="204"/>
    </row>
    <row r="8" spans="1:16384" s="240" customFormat="1" ht="14.25" customHeight="1" x14ac:dyDescent="0.25">
      <c r="A8" s="305"/>
      <c r="B8" s="305"/>
      <c r="C8" s="305"/>
      <c r="D8" s="305"/>
      <c r="E8" s="305"/>
      <c r="F8" s="169"/>
      <c r="G8" s="311" t="s">
        <v>139</v>
      </c>
      <c r="H8" s="312"/>
      <c r="I8" s="261">
        <f>'BDI - Equipamento'!D19</f>
        <v>0.17634398636941295</v>
      </c>
    </row>
    <row r="9" spans="1:16384" s="240" customFormat="1" ht="14.25" customHeight="1" thickBot="1" x14ac:dyDescent="0.3">
      <c r="A9" s="305"/>
      <c r="B9" s="305"/>
      <c r="C9" s="305"/>
      <c r="D9" s="305"/>
      <c r="E9" s="305"/>
      <c r="F9" s="169"/>
      <c r="G9" s="309" t="s">
        <v>140</v>
      </c>
      <c r="H9" s="310"/>
      <c r="I9" s="262">
        <f>'BDI- Obras'!D21</f>
        <v>0.24748036558089037</v>
      </c>
    </row>
    <row r="10" spans="1:16384" ht="14.25" customHeight="1" thickBot="1" x14ac:dyDescent="0.3">
      <c r="A10" s="313" t="s">
        <v>226</v>
      </c>
      <c r="B10" s="314"/>
      <c r="C10" s="314"/>
      <c r="D10" s="314"/>
      <c r="E10" s="314"/>
      <c r="F10" s="314"/>
      <c r="G10" s="314"/>
      <c r="H10" s="314"/>
      <c r="I10" s="315"/>
    </row>
    <row r="11" spans="1:16384" s="240" customFormat="1" ht="25.5" customHeight="1" x14ac:dyDescent="0.25">
      <c r="A11" s="318" t="s">
        <v>55</v>
      </c>
      <c r="B11" s="295" t="s">
        <v>56</v>
      </c>
      <c r="C11" s="297" t="s">
        <v>57</v>
      </c>
      <c r="D11" s="295" t="s">
        <v>58</v>
      </c>
      <c r="E11" s="297" t="s">
        <v>59</v>
      </c>
      <c r="F11" s="299" t="s">
        <v>137</v>
      </c>
      <c r="G11" s="293" t="s">
        <v>105</v>
      </c>
      <c r="H11" s="307" t="s">
        <v>60</v>
      </c>
      <c r="I11" s="316" t="s">
        <v>61</v>
      </c>
    </row>
    <row r="12" spans="1:16384" s="241" customFormat="1" ht="12.75" customHeight="1" x14ac:dyDescent="0.25">
      <c r="A12" s="319"/>
      <c r="B12" s="296"/>
      <c r="C12" s="298"/>
      <c r="D12" s="296"/>
      <c r="E12" s="298"/>
      <c r="F12" s="300"/>
      <c r="G12" s="294"/>
      <c r="H12" s="308"/>
      <c r="I12" s="317"/>
    </row>
    <row r="13" spans="1:16384" s="242" customFormat="1" ht="14.25" customHeight="1" x14ac:dyDescent="0.25">
      <c r="A13" s="252" t="s">
        <v>8</v>
      </c>
      <c r="B13" s="235"/>
      <c r="C13" s="235"/>
      <c r="D13" s="236" t="s">
        <v>53</v>
      </c>
      <c r="E13" s="237"/>
      <c r="F13" s="238"/>
      <c r="G13" s="239"/>
      <c r="H13" s="239"/>
      <c r="I13" s="253"/>
    </row>
    <row r="14" spans="1:16384" s="243" customFormat="1" ht="15" x14ac:dyDescent="0.25">
      <c r="A14" s="41" t="s">
        <v>9</v>
      </c>
      <c r="B14" s="254">
        <v>91677</v>
      </c>
      <c r="C14" s="107" t="s">
        <v>114</v>
      </c>
      <c r="D14" s="34" t="s">
        <v>281</v>
      </c>
      <c r="E14" s="33" t="s">
        <v>248</v>
      </c>
      <c r="F14" s="176">
        <v>160</v>
      </c>
      <c r="G14" s="101">
        <v>86.76</v>
      </c>
      <c r="H14" s="119">
        <f>TRUNC((G14*(1+$I$9)),2)</f>
        <v>108.23</v>
      </c>
      <c r="I14" s="207">
        <f>TRUNC(H14*(F14),2)</f>
        <v>17316.8</v>
      </c>
    </row>
    <row r="15" spans="1:16384" s="249" customFormat="1" x14ac:dyDescent="0.25">
      <c r="A15" s="211"/>
      <c r="B15" s="212"/>
      <c r="C15" s="212"/>
      <c r="D15" s="213"/>
      <c r="E15" s="212"/>
      <c r="F15" s="170"/>
      <c r="G15" s="214"/>
      <c r="H15" s="215" t="s">
        <v>10</v>
      </c>
      <c r="I15" s="216">
        <f>SUM(I14:I14)</f>
        <v>17316.8</v>
      </c>
      <c r="J15" s="244"/>
      <c r="K15" s="244"/>
      <c r="L15" s="244"/>
      <c r="M15" s="245"/>
      <c r="N15" s="244"/>
      <c r="O15" s="246"/>
      <c r="P15" s="247"/>
      <c r="Q15" s="248"/>
      <c r="R15" s="248"/>
      <c r="S15" s="244"/>
      <c r="T15" s="244"/>
      <c r="U15" s="244"/>
      <c r="V15" s="245"/>
      <c r="W15" s="244"/>
      <c r="X15" s="246"/>
      <c r="Y15" s="247"/>
      <c r="Z15" s="248"/>
      <c r="AA15" s="248"/>
      <c r="AB15" s="244"/>
      <c r="AC15" s="244"/>
      <c r="AD15" s="244"/>
      <c r="AE15" s="245"/>
      <c r="AF15" s="244"/>
      <c r="AG15" s="246"/>
      <c r="AH15" s="247"/>
      <c r="AI15" s="248"/>
      <c r="AJ15" s="248"/>
      <c r="AK15" s="244"/>
      <c r="AL15" s="244"/>
      <c r="AM15" s="244"/>
      <c r="AN15" s="245"/>
      <c r="AO15" s="244"/>
      <c r="AP15" s="246"/>
      <c r="AQ15" s="247"/>
      <c r="AR15" s="248"/>
      <c r="AS15" s="248"/>
      <c r="AT15" s="244"/>
      <c r="AU15" s="244"/>
      <c r="AV15" s="244"/>
      <c r="AW15" s="245"/>
      <c r="AX15" s="244"/>
      <c r="AY15" s="246"/>
      <c r="AZ15" s="247"/>
      <c r="BA15" s="248"/>
      <c r="BB15" s="248"/>
      <c r="BC15" s="244"/>
      <c r="BD15" s="244"/>
      <c r="BE15" s="244"/>
      <c r="BF15" s="245"/>
      <c r="BG15" s="244"/>
      <c r="BH15" s="246"/>
      <c r="BI15" s="247"/>
      <c r="BJ15" s="248"/>
      <c r="BK15" s="248"/>
      <c r="BL15" s="244"/>
      <c r="BM15" s="244"/>
      <c r="BN15" s="244"/>
      <c r="BO15" s="245"/>
      <c r="BP15" s="244"/>
      <c r="BQ15" s="246"/>
      <c r="BR15" s="247"/>
      <c r="BS15" s="248"/>
      <c r="BT15" s="248"/>
      <c r="BU15" s="244"/>
      <c r="BV15" s="244"/>
      <c r="BW15" s="244"/>
      <c r="BX15" s="245"/>
      <c r="BY15" s="244"/>
      <c r="BZ15" s="246"/>
      <c r="CA15" s="247"/>
      <c r="CB15" s="248"/>
      <c r="CC15" s="248"/>
      <c r="CD15" s="244"/>
      <c r="CE15" s="244"/>
      <c r="CF15" s="244"/>
      <c r="CG15" s="245"/>
      <c r="CH15" s="244"/>
      <c r="CI15" s="246"/>
      <c r="CJ15" s="247"/>
      <c r="CK15" s="248"/>
      <c r="CL15" s="248"/>
      <c r="CM15" s="244"/>
      <c r="CN15" s="244"/>
      <c r="CO15" s="244"/>
      <c r="CP15" s="245"/>
      <c r="CQ15" s="244"/>
      <c r="CR15" s="246"/>
      <c r="CS15" s="247"/>
      <c r="CT15" s="248"/>
      <c r="CU15" s="248"/>
      <c r="CV15" s="244"/>
      <c r="CW15" s="244"/>
      <c r="CX15" s="244"/>
      <c r="CY15" s="245"/>
      <c r="CZ15" s="244"/>
      <c r="DA15" s="246"/>
      <c r="DB15" s="247"/>
      <c r="DC15" s="248"/>
      <c r="DD15" s="248"/>
      <c r="DE15" s="244"/>
      <c r="DF15" s="244"/>
      <c r="DG15" s="244"/>
      <c r="DH15" s="245"/>
      <c r="DI15" s="244"/>
      <c r="DJ15" s="246"/>
      <c r="DK15" s="247"/>
      <c r="DL15" s="248"/>
      <c r="DM15" s="248"/>
      <c r="DN15" s="244"/>
      <c r="DO15" s="244"/>
      <c r="DP15" s="244"/>
      <c r="DQ15" s="245"/>
      <c r="DR15" s="244"/>
      <c r="DS15" s="246"/>
      <c r="DT15" s="247"/>
      <c r="DU15" s="248"/>
      <c r="DV15" s="248"/>
      <c r="DW15" s="244"/>
      <c r="DX15" s="244"/>
      <c r="DY15" s="244"/>
      <c r="DZ15" s="245"/>
      <c r="EA15" s="244"/>
      <c r="EB15" s="246"/>
      <c r="EC15" s="247"/>
      <c r="ED15" s="248"/>
      <c r="EE15" s="248"/>
      <c r="EF15" s="244"/>
      <c r="EG15" s="244"/>
      <c r="EH15" s="244"/>
      <c r="EI15" s="245"/>
      <c r="EJ15" s="244"/>
      <c r="EK15" s="246"/>
      <c r="EL15" s="247"/>
      <c r="EM15" s="248"/>
      <c r="EN15" s="248"/>
      <c r="EO15" s="244"/>
      <c r="EP15" s="244"/>
      <c r="EQ15" s="244"/>
      <c r="ER15" s="245"/>
      <c r="ES15" s="244"/>
      <c r="ET15" s="246"/>
      <c r="EU15" s="247"/>
      <c r="EV15" s="248"/>
      <c r="EW15" s="248"/>
      <c r="EX15" s="244"/>
      <c r="EY15" s="244"/>
      <c r="EZ15" s="244"/>
      <c r="FA15" s="245"/>
      <c r="FB15" s="244"/>
      <c r="FC15" s="246"/>
      <c r="FD15" s="247"/>
      <c r="FE15" s="248"/>
      <c r="FF15" s="248"/>
      <c r="FG15" s="244"/>
      <c r="FH15" s="244"/>
      <c r="FI15" s="244"/>
      <c r="FJ15" s="245"/>
      <c r="FK15" s="244"/>
      <c r="FL15" s="246"/>
      <c r="FM15" s="247"/>
      <c r="FN15" s="248"/>
      <c r="FO15" s="248"/>
      <c r="FP15" s="244"/>
      <c r="FQ15" s="244"/>
      <c r="FR15" s="244"/>
      <c r="FS15" s="245"/>
      <c r="FT15" s="244"/>
      <c r="FU15" s="246"/>
      <c r="FV15" s="247"/>
      <c r="FW15" s="248"/>
      <c r="FX15" s="248"/>
      <c r="FY15" s="244"/>
      <c r="FZ15" s="244"/>
      <c r="GA15" s="244"/>
      <c r="GB15" s="245"/>
      <c r="GC15" s="244"/>
      <c r="GD15" s="246"/>
      <c r="GE15" s="247"/>
      <c r="GF15" s="248"/>
      <c r="GG15" s="248"/>
      <c r="GH15" s="244"/>
      <c r="GI15" s="244"/>
      <c r="GJ15" s="244"/>
      <c r="GK15" s="245"/>
      <c r="GL15" s="244"/>
      <c r="GM15" s="246"/>
      <c r="GN15" s="247"/>
      <c r="GO15" s="248"/>
      <c r="GP15" s="248"/>
      <c r="GQ15" s="244"/>
      <c r="GR15" s="244"/>
      <c r="GS15" s="244"/>
      <c r="GT15" s="245"/>
      <c r="GU15" s="244"/>
      <c r="GV15" s="246"/>
      <c r="GW15" s="247"/>
      <c r="GX15" s="248"/>
      <c r="GY15" s="248"/>
      <c r="GZ15" s="244"/>
      <c r="HA15" s="244"/>
      <c r="HB15" s="244"/>
      <c r="HC15" s="245"/>
      <c r="HD15" s="244"/>
      <c r="HE15" s="246"/>
      <c r="HF15" s="247"/>
      <c r="HG15" s="248"/>
      <c r="HH15" s="248"/>
      <c r="HI15" s="244"/>
      <c r="HJ15" s="244"/>
      <c r="HK15" s="244"/>
      <c r="HL15" s="245"/>
      <c r="HM15" s="244"/>
      <c r="HN15" s="246"/>
      <c r="HO15" s="247"/>
      <c r="HP15" s="248"/>
      <c r="HQ15" s="248"/>
      <c r="HR15" s="244"/>
      <c r="HS15" s="244"/>
      <c r="HT15" s="244"/>
      <c r="HU15" s="245"/>
      <c r="HV15" s="244"/>
      <c r="HW15" s="246"/>
      <c r="HX15" s="247"/>
      <c r="HY15" s="248"/>
      <c r="HZ15" s="248"/>
      <c r="IA15" s="244"/>
      <c r="IB15" s="244"/>
      <c r="IC15" s="244"/>
      <c r="ID15" s="245"/>
      <c r="IE15" s="244"/>
      <c r="IF15" s="246"/>
      <c r="IG15" s="247"/>
      <c r="IH15" s="248"/>
      <c r="II15" s="248"/>
      <c r="IJ15" s="244"/>
      <c r="IK15" s="244"/>
      <c r="IL15" s="244"/>
      <c r="IM15" s="245"/>
      <c r="IN15" s="244"/>
      <c r="IO15" s="246"/>
      <c r="IP15" s="247"/>
      <c r="IQ15" s="248"/>
      <c r="IR15" s="248"/>
      <c r="IS15" s="244"/>
      <c r="IT15" s="244"/>
      <c r="IU15" s="244"/>
      <c r="IV15" s="245"/>
      <c r="IW15" s="244"/>
      <c r="IX15" s="246"/>
      <c r="IY15" s="247"/>
      <c r="IZ15" s="248"/>
      <c r="JA15" s="248"/>
      <c r="JB15" s="244"/>
      <c r="JC15" s="244"/>
      <c r="JD15" s="244"/>
      <c r="JE15" s="245"/>
      <c r="JF15" s="244"/>
      <c r="JG15" s="246"/>
      <c r="JH15" s="247"/>
      <c r="JI15" s="248"/>
      <c r="JJ15" s="248"/>
      <c r="JK15" s="244"/>
      <c r="JL15" s="244"/>
      <c r="JM15" s="244"/>
      <c r="JN15" s="245"/>
      <c r="JO15" s="244"/>
      <c r="JP15" s="246"/>
      <c r="JQ15" s="247"/>
      <c r="JR15" s="248"/>
      <c r="JS15" s="248"/>
      <c r="JT15" s="244"/>
      <c r="JU15" s="244"/>
      <c r="JV15" s="244"/>
      <c r="JW15" s="245"/>
      <c r="JX15" s="244"/>
      <c r="JY15" s="246"/>
      <c r="JZ15" s="247"/>
      <c r="KA15" s="248"/>
      <c r="KB15" s="248"/>
      <c r="KC15" s="244"/>
      <c r="KD15" s="244"/>
      <c r="KE15" s="244"/>
      <c r="KF15" s="245"/>
      <c r="KG15" s="244"/>
      <c r="KH15" s="246"/>
      <c r="KI15" s="247"/>
      <c r="KJ15" s="248"/>
      <c r="KK15" s="248"/>
      <c r="KL15" s="244"/>
      <c r="KM15" s="244"/>
      <c r="KN15" s="244"/>
      <c r="KO15" s="245"/>
      <c r="KP15" s="244"/>
      <c r="KQ15" s="246"/>
      <c r="KR15" s="247"/>
      <c r="KS15" s="248"/>
      <c r="KT15" s="248"/>
      <c r="KU15" s="244"/>
      <c r="KV15" s="244"/>
      <c r="KW15" s="244"/>
      <c r="KX15" s="245"/>
      <c r="KY15" s="244"/>
      <c r="KZ15" s="246"/>
      <c r="LA15" s="247"/>
      <c r="LB15" s="248"/>
      <c r="LC15" s="248"/>
      <c r="LD15" s="244"/>
      <c r="LE15" s="244"/>
      <c r="LF15" s="244"/>
      <c r="LG15" s="245"/>
      <c r="LH15" s="244"/>
      <c r="LI15" s="246"/>
      <c r="LJ15" s="247"/>
      <c r="LK15" s="248"/>
      <c r="LL15" s="248"/>
      <c r="LM15" s="244"/>
      <c r="LN15" s="244"/>
      <c r="LO15" s="244"/>
      <c r="LP15" s="245"/>
      <c r="LQ15" s="244"/>
      <c r="LR15" s="246"/>
      <c r="LS15" s="247"/>
      <c r="LT15" s="248"/>
      <c r="LU15" s="248"/>
      <c r="LV15" s="244"/>
      <c r="LW15" s="244"/>
      <c r="LX15" s="244"/>
      <c r="LY15" s="245"/>
      <c r="LZ15" s="244"/>
      <c r="MA15" s="246"/>
      <c r="MB15" s="247"/>
      <c r="MC15" s="248"/>
      <c r="MD15" s="248"/>
      <c r="ME15" s="244"/>
      <c r="MF15" s="244"/>
      <c r="MG15" s="244"/>
      <c r="MH15" s="245"/>
      <c r="MI15" s="244"/>
      <c r="MJ15" s="246"/>
      <c r="MK15" s="247"/>
      <c r="ML15" s="248"/>
      <c r="MM15" s="248"/>
      <c r="MN15" s="244"/>
      <c r="MO15" s="244"/>
      <c r="MP15" s="244"/>
      <c r="MQ15" s="245"/>
      <c r="MR15" s="244"/>
      <c r="MS15" s="246"/>
      <c r="MT15" s="247"/>
      <c r="MU15" s="248"/>
      <c r="MV15" s="248"/>
      <c r="MW15" s="244"/>
      <c r="MX15" s="244"/>
      <c r="MY15" s="244"/>
      <c r="MZ15" s="245"/>
      <c r="NA15" s="244"/>
      <c r="NB15" s="246"/>
      <c r="NC15" s="247"/>
      <c r="ND15" s="248"/>
      <c r="NE15" s="248"/>
      <c r="NF15" s="244"/>
      <c r="NG15" s="244"/>
      <c r="NH15" s="244"/>
      <c r="NI15" s="245"/>
      <c r="NJ15" s="244"/>
      <c r="NK15" s="246"/>
      <c r="NL15" s="247"/>
      <c r="NM15" s="248"/>
      <c r="NN15" s="248"/>
      <c r="NO15" s="244"/>
      <c r="NP15" s="244"/>
      <c r="NQ15" s="244"/>
      <c r="NR15" s="245"/>
      <c r="NS15" s="244"/>
      <c r="NT15" s="246"/>
      <c r="NU15" s="247"/>
      <c r="NV15" s="248"/>
      <c r="NW15" s="248"/>
      <c r="NX15" s="244"/>
      <c r="NY15" s="244"/>
      <c r="NZ15" s="244"/>
      <c r="OA15" s="245"/>
      <c r="OB15" s="244"/>
      <c r="OC15" s="246"/>
      <c r="OD15" s="247"/>
      <c r="OE15" s="248"/>
      <c r="OF15" s="248"/>
      <c r="OG15" s="244"/>
      <c r="OH15" s="244"/>
      <c r="OI15" s="244"/>
      <c r="OJ15" s="245"/>
      <c r="OK15" s="244"/>
      <c r="OL15" s="246"/>
      <c r="OM15" s="247"/>
      <c r="ON15" s="248"/>
      <c r="OO15" s="248"/>
      <c r="OP15" s="244"/>
      <c r="OQ15" s="244"/>
      <c r="OR15" s="244"/>
      <c r="OS15" s="245"/>
      <c r="OT15" s="244"/>
      <c r="OU15" s="246"/>
      <c r="OV15" s="247"/>
      <c r="OW15" s="248"/>
      <c r="OX15" s="248"/>
      <c r="OY15" s="244"/>
      <c r="OZ15" s="244"/>
      <c r="PA15" s="244"/>
      <c r="PB15" s="245"/>
      <c r="PC15" s="244"/>
      <c r="PD15" s="246"/>
      <c r="PE15" s="247"/>
      <c r="PF15" s="248"/>
      <c r="PG15" s="248"/>
      <c r="PH15" s="244"/>
      <c r="PI15" s="244"/>
      <c r="PJ15" s="244"/>
      <c r="PK15" s="245"/>
      <c r="PL15" s="244"/>
      <c r="PM15" s="246"/>
      <c r="PN15" s="247"/>
      <c r="PO15" s="248"/>
      <c r="PP15" s="248"/>
      <c r="PQ15" s="244"/>
      <c r="PR15" s="244"/>
      <c r="PS15" s="244"/>
      <c r="PT15" s="245"/>
      <c r="PU15" s="244"/>
      <c r="PV15" s="246"/>
      <c r="PW15" s="247"/>
      <c r="PX15" s="248"/>
      <c r="PY15" s="248"/>
      <c r="PZ15" s="244"/>
      <c r="QA15" s="244"/>
      <c r="QB15" s="244"/>
      <c r="QC15" s="245"/>
      <c r="QD15" s="244"/>
      <c r="QE15" s="246"/>
      <c r="QF15" s="247"/>
      <c r="QG15" s="248"/>
      <c r="QH15" s="248"/>
      <c r="QI15" s="244"/>
      <c r="QJ15" s="244"/>
      <c r="QK15" s="244"/>
      <c r="QL15" s="245"/>
      <c r="QM15" s="244"/>
      <c r="QN15" s="246"/>
      <c r="QO15" s="247"/>
      <c r="QP15" s="248"/>
      <c r="QQ15" s="248"/>
      <c r="QR15" s="244"/>
      <c r="QS15" s="244"/>
      <c r="QT15" s="244"/>
      <c r="QU15" s="245"/>
      <c r="QV15" s="244"/>
      <c r="QW15" s="246"/>
      <c r="QX15" s="247"/>
      <c r="QY15" s="248"/>
      <c r="QZ15" s="248"/>
      <c r="RA15" s="244"/>
      <c r="RB15" s="244"/>
      <c r="RC15" s="244"/>
      <c r="RD15" s="245"/>
      <c r="RE15" s="244"/>
      <c r="RF15" s="246"/>
      <c r="RG15" s="247"/>
      <c r="RH15" s="248"/>
      <c r="RI15" s="248"/>
      <c r="RJ15" s="244"/>
      <c r="RK15" s="244"/>
      <c r="RL15" s="244"/>
      <c r="RM15" s="245"/>
      <c r="RN15" s="244"/>
      <c r="RO15" s="246"/>
      <c r="RP15" s="247"/>
      <c r="RQ15" s="248"/>
      <c r="RR15" s="248"/>
      <c r="RS15" s="244"/>
      <c r="RT15" s="244"/>
      <c r="RU15" s="244"/>
      <c r="RV15" s="245"/>
      <c r="RW15" s="244"/>
      <c r="RX15" s="246"/>
      <c r="RY15" s="247"/>
      <c r="RZ15" s="248"/>
      <c r="SA15" s="248"/>
      <c r="SB15" s="244"/>
      <c r="SC15" s="244"/>
      <c r="SD15" s="244"/>
      <c r="SE15" s="245"/>
      <c r="SF15" s="244"/>
      <c r="SG15" s="246"/>
      <c r="SH15" s="247"/>
      <c r="SI15" s="248"/>
      <c r="SJ15" s="248"/>
      <c r="SK15" s="244"/>
      <c r="SL15" s="244"/>
      <c r="SM15" s="244"/>
      <c r="SN15" s="245"/>
      <c r="SO15" s="244"/>
      <c r="SP15" s="246"/>
      <c r="SQ15" s="247"/>
      <c r="SR15" s="248"/>
      <c r="SS15" s="248"/>
      <c r="ST15" s="244"/>
      <c r="SU15" s="244"/>
      <c r="SV15" s="244"/>
      <c r="SW15" s="245"/>
      <c r="SX15" s="244"/>
      <c r="SY15" s="246"/>
      <c r="SZ15" s="247"/>
      <c r="TA15" s="248"/>
      <c r="TB15" s="248"/>
      <c r="TC15" s="244"/>
      <c r="TD15" s="244"/>
      <c r="TE15" s="244"/>
      <c r="TF15" s="245"/>
      <c r="TG15" s="244"/>
      <c r="TH15" s="246"/>
      <c r="TI15" s="247"/>
      <c r="TJ15" s="248"/>
      <c r="TK15" s="248"/>
      <c r="TL15" s="244"/>
      <c r="TM15" s="244"/>
      <c r="TN15" s="244"/>
      <c r="TO15" s="245"/>
      <c r="TP15" s="244"/>
      <c r="TQ15" s="246"/>
      <c r="TR15" s="247"/>
      <c r="TS15" s="248"/>
      <c r="TT15" s="248"/>
      <c r="TU15" s="244"/>
      <c r="TV15" s="244"/>
      <c r="TW15" s="244"/>
      <c r="TX15" s="245"/>
      <c r="TY15" s="244"/>
      <c r="TZ15" s="246"/>
      <c r="UA15" s="247"/>
      <c r="UB15" s="248"/>
      <c r="UC15" s="248"/>
      <c r="UD15" s="244"/>
      <c r="UE15" s="244"/>
      <c r="UF15" s="244"/>
      <c r="UG15" s="245"/>
      <c r="UH15" s="244"/>
      <c r="UI15" s="246"/>
      <c r="UJ15" s="247"/>
      <c r="UK15" s="248"/>
      <c r="UL15" s="248"/>
      <c r="UM15" s="244"/>
      <c r="UN15" s="244"/>
      <c r="UO15" s="244"/>
      <c r="UP15" s="245"/>
      <c r="UQ15" s="244"/>
      <c r="UR15" s="246"/>
      <c r="US15" s="247"/>
      <c r="UT15" s="248"/>
      <c r="UU15" s="248"/>
      <c r="UV15" s="244"/>
      <c r="UW15" s="244"/>
      <c r="UX15" s="244"/>
      <c r="UY15" s="245"/>
      <c r="UZ15" s="244"/>
      <c r="VA15" s="246"/>
      <c r="VB15" s="247"/>
      <c r="VC15" s="248"/>
      <c r="VD15" s="248"/>
      <c r="VE15" s="244"/>
      <c r="VF15" s="244"/>
      <c r="VG15" s="244"/>
      <c r="VH15" s="245"/>
      <c r="VI15" s="244"/>
      <c r="VJ15" s="246"/>
      <c r="VK15" s="247"/>
      <c r="VL15" s="248"/>
      <c r="VM15" s="248"/>
      <c r="VN15" s="244"/>
      <c r="VO15" s="244"/>
      <c r="VP15" s="244"/>
      <c r="VQ15" s="245"/>
      <c r="VR15" s="244"/>
      <c r="VS15" s="246"/>
      <c r="VT15" s="247"/>
      <c r="VU15" s="248"/>
      <c r="VV15" s="248"/>
      <c r="VW15" s="244"/>
      <c r="VX15" s="244"/>
      <c r="VY15" s="244"/>
      <c r="VZ15" s="245"/>
      <c r="WA15" s="244"/>
      <c r="WB15" s="246"/>
      <c r="WC15" s="247"/>
      <c r="WD15" s="248"/>
      <c r="WE15" s="248"/>
      <c r="WF15" s="244"/>
      <c r="WG15" s="244"/>
      <c r="WH15" s="244"/>
      <c r="WI15" s="245"/>
      <c r="WJ15" s="244"/>
      <c r="WK15" s="246"/>
      <c r="WL15" s="247"/>
      <c r="WM15" s="248"/>
      <c r="WN15" s="248"/>
      <c r="WO15" s="244"/>
      <c r="WP15" s="244"/>
      <c r="WQ15" s="244"/>
      <c r="WR15" s="245"/>
      <c r="WS15" s="244"/>
      <c r="WT15" s="246"/>
      <c r="WU15" s="247"/>
      <c r="WV15" s="248"/>
      <c r="WW15" s="248"/>
      <c r="WX15" s="244"/>
      <c r="WY15" s="244"/>
      <c r="WZ15" s="244"/>
      <c r="XA15" s="245"/>
      <c r="XB15" s="244"/>
      <c r="XC15" s="246"/>
      <c r="XD15" s="247"/>
      <c r="XE15" s="248"/>
      <c r="XF15" s="248"/>
      <c r="XG15" s="244"/>
      <c r="XH15" s="244"/>
      <c r="XI15" s="244"/>
      <c r="XJ15" s="245"/>
      <c r="XK15" s="244"/>
      <c r="XL15" s="246"/>
      <c r="XM15" s="247"/>
      <c r="XN15" s="248"/>
      <c r="XO15" s="248"/>
      <c r="XP15" s="244"/>
      <c r="XQ15" s="244"/>
      <c r="XR15" s="244"/>
      <c r="XS15" s="245"/>
      <c r="XT15" s="244"/>
      <c r="XU15" s="246"/>
      <c r="XV15" s="247"/>
      <c r="XW15" s="248"/>
      <c r="XX15" s="248"/>
      <c r="XY15" s="244"/>
      <c r="XZ15" s="244"/>
      <c r="YA15" s="244"/>
      <c r="YB15" s="245"/>
      <c r="YC15" s="244"/>
      <c r="YD15" s="246"/>
      <c r="YE15" s="247"/>
      <c r="YF15" s="248"/>
      <c r="YG15" s="248"/>
      <c r="YH15" s="244"/>
      <c r="YI15" s="244"/>
      <c r="YJ15" s="244"/>
      <c r="YK15" s="245"/>
      <c r="YL15" s="244"/>
      <c r="YM15" s="246"/>
      <c r="YN15" s="247"/>
      <c r="YO15" s="248"/>
      <c r="YP15" s="248"/>
      <c r="YQ15" s="244"/>
      <c r="YR15" s="244"/>
      <c r="YS15" s="244"/>
      <c r="YT15" s="245"/>
      <c r="YU15" s="244"/>
      <c r="YV15" s="246"/>
      <c r="YW15" s="247"/>
      <c r="YX15" s="248"/>
      <c r="YY15" s="248"/>
      <c r="YZ15" s="244"/>
      <c r="ZA15" s="244"/>
      <c r="ZB15" s="244"/>
      <c r="ZC15" s="245"/>
      <c r="ZD15" s="244"/>
      <c r="ZE15" s="246"/>
      <c r="ZF15" s="247"/>
      <c r="ZG15" s="248"/>
      <c r="ZH15" s="248"/>
      <c r="ZI15" s="244"/>
      <c r="ZJ15" s="244"/>
      <c r="ZK15" s="244"/>
      <c r="ZL15" s="245"/>
      <c r="ZM15" s="244"/>
      <c r="ZN15" s="246"/>
      <c r="ZO15" s="247"/>
      <c r="ZP15" s="248"/>
      <c r="ZQ15" s="248"/>
      <c r="ZR15" s="244"/>
      <c r="ZS15" s="244"/>
      <c r="ZT15" s="244"/>
      <c r="ZU15" s="245"/>
      <c r="ZV15" s="244"/>
      <c r="ZW15" s="246"/>
      <c r="ZX15" s="247"/>
      <c r="ZY15" s="248"/>
      <c r="ZZ15" s="248"/>
      <c r="AAA15" s="244"/>
      <c r="AAB15" s="244"/>
      <c r="AAC15" s="244"/>
      <c r="AAD15" s="245"/>
      <c r="AAE15" s="244"/>
      <c r="AAF15" s="246"/>
      <c r="AAG15" s="247"/>
      <c r="AAH15" s="248"/>
      <c r="AAI15" s="248"/>
      <c r="AAJ15" s="244"/>
      <c r="AAK15" s="244"/>
      <c r="AAL15" s="244"/>
      <c r="AAM15" s="245"/>
      <c r="AAN15" s="244"/>
      <c r="AAO15" s="246"/>
      <c r="AAP15" s="247"/>
      <c r="AAQ15" s="248"/>
      <c r="AAR15" s="248"/>
      <c r="AAS15" s="244"/>
      <c r="AAT15" s="244"/>
      <c r="AAU15" s="244"/>
      <c r="AAV15" s="245"/>
      <c r="AAW15" s="244"/>
      <c r="AAX15" s="246"/>
      <c r="AAY15" s="247"/>
      <c r="AAZ15" s="248"/>
      <c r="ABA15" s="248"/>
      <c r="ABB15" s="244"/>
      <c r="ABC15" s="244"/>
      <c r="ABD15" s="244"/>
      <c r="ABE15" s="245"/>
      <c r="ABF15" s="244"/>
      <c r="ABG15" s="246"/>
      <c r="ABH15" s="247"/>
      <c r="ABI15" s="248"/>
      <c r="ABJ15" s="248"/>
      <c r="ABK15" s="244"/>
      <c r="ABL15" s="244"/>
      <c r="ABM15" s="244"/>
      <c r="ABN15" s="245"/>
      <c r="ABO15" s="244"/>
      <c r="ABP15" s="246"/>
      <c r="ABQ15" s="247"/>
      <c r="ABR15" s="248"/>
      <c r="ABS15" s="248"/>
      <c r="ABT15" s="244"/>
      <c r="ABU15" s="244"/>
      <c r="ABV15" s="244"/>
      <c r="ABW15" s="245"/>
      <c r="ABX15" s="244"/>
      <c r="ABY15" s="246"/>
      <c r="ABZ15" s="247"/>
      <c r="ACA15" s="248"/>
      <c r="ACB15" s="248"/>
      <c r="ACC15" s="244"/>
      <c r="ACD15" s="244"/>
      <c r="ACE15" s="244"/>
      <c r="ACF15" s="245"/>
      <c r="ACG15" s="244"/>
      <c r="ACH15" s="246"/>
      <c r="ACI15" s="247"/>
      <c r="ACJ15" s="248"/>
      <c r="ACK15" s="248"/>
      <c r="ACL15" s="244"/>
      <c r="ACM15" s="244"/>
      <c r="ACN15" s="244"/>
      <c r="ACO15" s="245"/>
      <c r="ACP15" s="244"/>
      <c r="ACQ15" s="246"/>
      <c r="ACR15" s="247"/>
      <c r="ACS15" s="248"/>
      <c r="ACT15" s="248"/>
      <c r="ACU15" s="244"/>
      <c r="ACV15" s="244"/>
      <c r="ACW15" s="244"/>
      <c r="ACX15" s="245"/>
      <c r="ACY15" s="244"/>
      <c r="ACZ15" s="246"/>
      <c r="ADA15" s="247"/>
      <c r="ADB15" s="248"/>
      <c r="ADC15" s="248"/>
      <c r="ADD15" s="244"/>
      <c r="ADE15" s="244"/>
      <c r="ADF15" s="244"/>
      <c r="ADG15" s="245"/>
      <c r="ADH15" s="244"/>
      <c r="ADI15" s="246"/>
      <c r="ADJ15" s="247"/>
      <c r="ADK15" s="248"/>
      <c r="ADL15" s="248"/>
      <c r="ADM15" s="244"/>
      <c r="ADN15" s="244"/>
      <c r="ADO15" s="244"/>
      <c r="ADP15" s="245"/>
      <c r="ADQ15" s="244"/>
      <c r="ADR15" s="246"/>
      <c r="ADS15" s="247"/>
      <c r="ADT15" s="248"/>
      <c r="ADU15" s="248"/>
      <c r="ADV15" s="244"/>
      <c r="ADW15" s="244"/>
      <c r="ADX15" s="244"/>
      <c r="ADY15" s="245"/>
      <c r="ADZ15" s="244"/>
      <c r="AEA15" s="246"/>
      <c r="AEB15" s="247"/>
      <c r="AEC15" s="248"/>
      <c r="AED15" s="248"/>
      <c r="AEE15" s="244"/>
      <c r="AEF15" s="244"/>
      <c r="AEG15" s="244"/>
      <c r="AEH15" s="245"/>
      <c r="AEI15" s="244"/>
      <c r="AEJ15" s="246"/>
      <c r="AEK15" s="247"/>
      <c r="AEL15" s="248"/>
      <c r="AEM15" s="248"/>
      <c r="AEN15" s="244"/>
      <c r="AEO15" s="244"/>
      <c r="AEP15" s="244"/>
      <c r="AEQ15" s="245"/>
      <c r="AER15" s="244"/>
      <c r="AES15" s="246"/>
      <c r="AET15" s="247"/>
      <c r="AEU15" s="248"/>
      <c r="AEV15" s="248"/>
      <c r="AEW15" s="244"/>
      <c r="AEX15" s="244"/>
      <c r="AEY15" s="244"/>
      <c r="AEZ15" s="245"/>
      <c r="AFA15" s="244"/>
      <c r="AFB15" s="246"/>
      <c r="AFC15" s="247"/>
      <c r="AFD15" s="248"/>
      <c r="AFE15" s="248"/>
      <c r="AFF15" s="244"/>
      <c r="AFG15" s="244"/>
      <c r="AFH15" s="244"/>
      <c r="AFI15" s="245"/>
      <c r="AFJ15" s="244"/>
      <c r="AFK15" s="246"/>
      <c r="AFL15" s="247"/>
      <c r="AFM15" s="248"/>
      <c r="AFN15" s="248"/>
      <c r="AFO15" s="244"/>
      <c r="AFP15" s="244"/>
      <c r="AFQ15" s="244"/>
      <c r="AFR15" s="245"/>
      <c r="AFS15" s="244"/>
      <c r="AFT15" s="246"/>
      <c r="AFU15" s="247"/>
      <c r="AFV15" s="248"/>
      <c r="AFW15" s="248"/>
      <c r="AFX15" s="244"/>
      <c r="AFY15" s="244"/>
      <c r="AFZ15" s="244"/>
      <c r="AGA15" s="245"/>
      <c r="AGB15" s="244"/>
      <c r="AGC15" s="246"/>
      <c r="AGD15" s="247"/>
      <c r="AGE15" s="248"/>
      <c r="AGF15" s="248"/>
      <c r="AGG15" s="244"/>
      <c r="AGH15" s="244"/>
      <c r="AGI15" s="244"/>
      <c r="AGJ15" s="245"/>
      <c r="AGK15" s="244"/>
      <c r="AGL15" s="246"/>
      <c r="AGM15" s="247"/>
      <c r="AGN15" s="248"/>
      <c r="AGO15" s="248"/>
      <c r="AGP15" s="244"/>
      <c r="AGQ15" s="244"/>
      <c r="AGR15" s="244"/>
      <c r="AGS15" s="245"/>
      <c r="AGT15" s="244"/>
      <c r="AGU15" s="246"/>
      <c r="AGV15" s="247"/>
      <c r="AGW15" s="248"/>
      <c r="AGX15" s="248"/>
      <c r="AGY15" s="244"/>
      <c r="AGZ15" s="244"/>
      <c r="AHA15" s="244"/>
      <c r="AHB15" s="245"/>
      <c r="AHC15" s="244"/>
      <c r="AHD15" s="246"/>
      <c r="AHE15" s="247"/>
      <c r="AHF15" s="248"/>
      <c r="AHG15" s="248"/>
      <c r="AHH15" s="244"/>
      <c r="AHI15" s="244"/>
      <c r="AHJ15" s="244"/>
      <c r="AHK15" s="245"/>
      <c r="AHL15" s="244"/>
      <c r="AHM15" s="246"/>
      <c r="AHN15" s="247"/>
      <c r="AHO15" s="248"/>
      <c r="AHP15" s="248"/>
      <c r="AHQ15" s="244"/>
      <c r="AHR15" s="244"/>
      <c r="AHS15" s="244"/>
      <c r="AHT15" s="245"/>
      <c r="AHU15" s="244"/>
      <c r="AHV15" s="246"/>
      <c r="AHW15" s="247"/>
      <c r="AHX15" s="248"/>
      <c r="AHY15" s="248"/>
      <c r="AHZ15" s="244"/>
      <c r="AIA15" s="244"/>
      <c r="AIB15" s="244"/>
      <c r="AIC15" s="245"/>
      <c r="AID15" s="244"/>
      <c r="AIE15" s="246"/>
      <c r="AIF15" s="247"/>
      <c r="AIG15" s="248"/>
      <c r="AIH15" s="248"/>
      <c r="AII15" s="244"/>
      <c r="AIJ15" s="244"/>
      <c r="AIK15" s="244"/>
      <c r="AIL15" s="245"/>
      <c r="AIM15" s="244"/>
      <c r="AIN15" s="246"/>
      <c r="AIO15" s="247"/>
      <c r="AIP15" s="248"/>
      <c r="AIQ15" s="248"/>
      <c r="AIR15" s="244"/>
      <c r="AIS15" s="244"/>
      <c r="AIT15" s="244"/>
      <c r="AIU15" s="245"/>
      <c r="AIV15" s="244"/>
      <c r="AIW15" s="246"/>
      <c r="AIX15" s="247"/>
      <c r="AIY15" s="248"/>
      <c r="AIZ15" s="248"/>
      <c r="AJA15" s="244"/>
      <c r="AJB15" s="244"/>
      <c r="AJC15" s="244"/>
      <c r="AJD15" s="245"/>
      <c r="AJE15" s="244"/>
      <c r="AJF15" s="246"/>
      <c r="AJG15" s="247"/>
      <c r="AJH15" s="248"/>
      <c r="AJI15" s="248"/>
      <c r="AJJ15" s="244"/>
      <c r="AJK15" s="244"/>
      <c r="AJL15" s="244"/>
      <c r="AJM15" s="245"/>
      <c r="AJN15" s="244"/>
      <c r="AJO15" s="246"/>
      <c r="AJP15" s="247"/>
      <c r="AJQ15" s="248"/>
      <c r="AJR15" s="248"/>
      <c r="AJS15" s="244"/>
      <c r="AJT15" s="244"/>
      <c r="AJU15" s="244"/>
      <c r="AJV15" s="245"/>
      <c r="AJW15" s="244"/>
      <c r="AJX15" s="246"/>
      <c r="AJY15" s="247"/>
      <c r="AJZ15" s="248"/>
      <c r="AKA15" s="248"/>
      <c r="AKB15" s="244"/>
      <c r="AKC15" s="244"/>
      <c r="AKD15" s="244"/>
      <c r="AKE15" s="245"/>
      <c r="AKF15" s="244"/>
      <c r="AKG15" s="246"/>
      <c r="AKH15" s="247"/>
      <c r="AKI15" s="248"/>
      <c r="AKJ15" s="248"/>
      <c r="AKK15" s="244"/>
      <c r="AKL15" s="244"/>
      <c r="AKM15" s="244"/>
      <c r="AKN15" s="245"/>
      <c r="AKO15" s="244"/>
      <c r="AKP15" s="246"/>
      <c r="AKQ15" s="247"/>
      <c r="AKR15" s="248"/>
      <c r="AKS15" s="248"/>
      <c r="AKT15" s="244"/>
      <c r="AKU15" s="244"/>
      <c r="AKV15" s="244"/>
      <c r="AKW15" s="245"/>
      <c r="AKX15" s="244"/>
      <c r="AKY15" s="246"/>
      <c r="AKZ15" s="247"/>
      <c r="ALA15" s="248"/>
      <c r="ALB15" s="248"/>
      <c r="ALC15" s="244"/>
      <c r="ALD15" s="244"/>
      <c r="ALE15" s="244"/>
      <c r="ALF15" s="245"/>
      <c r="ALG15" s="244"/>
      <c r="ALH15" s="246"/>
      <c r="ALI15" s="247"/>
      <c r="ALJ15" s="248"/>
      <c r="ALK15" s="248"/>
      <c r="ALL15" s="244"/>
      <c r="ALM15" s="244"/>
      <c r="ALN15" s="244"/>
      <c r="ALO15" s="245"/>
      <c r="ALP15" s="244"/>
      <c r="ALQ15" s="246"/>
      <c r="ALR15" s="247"/>
      <c r="ALS15" s="248"/>
      <c r="ALT15" s="248"/>
      <c r="ALU15" s="244"/>
      <c r="ALV15" s="244"/>
      <c r="ALW15" s="244"/>
      <c r="ALX15" s="245"/>
      <c r="ALY15" s="244"/>
      <c r="ALZ15" s="246"/>
      <c r="AMA15" s="247"/>
      <c r="AMB15" s="248"/>
      <c r="AMC15" s="248"/>
      <c r="AMD15" s="244"/>
      <c r="AME15" s="244"/>
      <c r="AMF15" s="244"/>
      <c r="AMG15" s="245"/>
      <c r="AMH15" s="244"/>
      <c r="AMI15" s="246"/>
      <c r="AMJ15" s="247"/>
      <c r="AMK15" s="248"/>
      <c r="AML15" s="248"/>
      <c r="AMM15" s="244"/>
      <c r="AMN15" s="244"/>
      <c r="AMO15" s="244"/>
      <c r="AMP15" s="245"/>
      <c r="AMQ15" s="244"/>
      <c r="AMR15" s="246"/>
      <c r="AMS15" s="247"/>
      <c r="AMT15" s="248"/>
      <c r="AMU15" s="248"/>
      <c r="AMV15" s="244"/>
      <c r="AMW15" s="244"/>
      <c r="AMX15" s="244"/>
      <c r="AMY15" s="245"/>
      <c r="AMZ15" s="244"/>
      <c r="ANA15" s="246"/>
      <c r="ANB15" s="247"/>
      <c r="ANC15" s="248"/>
      <c r="AND15" s="248"/>
      <c r="ANE15" s="244"/>
      <c r="ANF15" s="244"/>
      <c r="ANG15" s="244"/>
      <c r="ANH15" s="245"/>
      <c r="ANI15" s="244"/>
      <c r="ANJ15" s="246"/>
      <c r="ANK15" s="247"/>
      <c r="ANL15" s="248"/>
      <c r="ANM15" s="248"/>
      <c r="ANN15" s="244"/>
      <c r="ANO15" s="244"/>
      <c r="ANP15" s="244"/>
      <c r="ANQ15" s="245"/>
      <c r="ANR15" s="244"/>
      <c r="ANS15" s="246"/>
      <c r="ANT15" s="247"/>
      <c r="ANU15" s="248"/>
      <c r="ANV15" s="248"/>
      <c r="ANW15" s="244"/>
      <c r="ANX15" s="244"/>
      <c r="ANY15" s="244"/>
      <c r="ANZ15" s="245"/>
      <c r="AOA15" s="244"/>
      <c r="AOB15" s="246"/>
      <c r="AOC15" s="247"/>
      <c r="AOD15" s="248"/>
      <c r="AOE15" s="248"/>
      <c r="AOF15" s="244"/>
      <c r="AOG15" s="244"/>
      <c r="AOH15" s="244"/>
      <c r="AOI15" s="245"/>
      <c r="AOJ15" s="244"/>
      <c r="AOK15" s="246"/>
      <c r="AOL15" s="247"/>
      <c r="AOM15" s="248"/>
      <c r="AON15" s="248"/>
      <c r="AOO15" s="244"/>
      <c r="AOP15" s="244"/>
      <c r="AOQ15" s="244"/>
      <c r="AOR15" s="245"/>
      <c r="AOS15" s="244"/>
      <c r="AOT15" s="246"/>
      <c r="AOU15" s="247"/>
      <c r="AOV15" s="248"/>
      <c r="AOW15" s="248"/>
      <c r="AOX15" s="244"/>
      <c r="AOY15" s="244"/>
      <c r="AOZ15" s="244"/>
      <c r="APA15" s="245"/>
      <c r="APB15" s="244"/>
      <c r="APC15" s="246"/>
      <c r="APD15" s="247"/>
      <c r="APE15" s="248"/>
      <c r="APF15" s="248"/>
      <c r="APG15" s="244"/>
      <c r="APH15" s="244"/>
      <c r="API15" s="244"/>
      <c r="APJ15" s="245"/>
      <c r="APK15" s="244"/>
      <c r="APL15" s="246"/>
      <c r="APM15" s="247"/>
      <c r="APN15" s="248"/>
      <c r="APO15" s="248"/>
      <c r="APP15" s="244"/>
      <c r="APQ15" s="244"/>
      <c r="APR15" s="244"/>
      <c r="APS15" s="245"/>
      <c r="APT15" s="244"/>
      <c r="APU15" s="246"/>
      <c r="APV15" s="247"/>
      <c r="APW15" s="248"/>
      <c r="APX15" s="248"/>
      <c r="APY15" s="244"/>
      <c r="APZ15" s="244"/>
      <c r="AQA15" s="244"/>
      <c r="AQB15" s="245"/>
      <c r="AQC15" s="244"/>
      <c r="AQD15" s="246"/>
      <c r="AQE15" s="247"/>
      <c r="AQF15" s="248"/>
      <c r="AQG15" s="248"/>
      <c r="AQH15" s="244"/>
      <c r="AQI15" s="244"/>
      <c r="AQJ15" s="244"/>
      <c r="AQK15" s="245"/>
      <c r="AQL15" s="244"/>
      <c r="AQM15" s="246"/>
      <c r="AQN15" s="247"/>
      <c r="AQO15" s="248"/>
      <c r="AQP15" s="248"/>
      <c r="AQQ15" s="244"/>
      <c r="AQR15" s="244"/>
      <c r="AQS15" s="244"/>
      <c r="AQT15" s="245"/>
      <c r="AQU15" s="244"/>
      <c r="AQV15" s="246"/>
      <c r="AQW15" s="247"/>
      <c r="AQX15" s="248"/>
      <c r="AQY15" s="248"/>
      <c r="AQZ15" s="244"/>
      <c r="ARA15" s="244"/>
      <c r="ARB15" s="244"/>
      <c r="ARC15" s="245"/>
      <c r="ARD15" s="244"/>
      <c r="ARE15" s="246"/>
      <c r="ARF15" s="247"/>
      <c r="ARG15" s="248"/>
      <c r="ARH15" s="248"/>
      <c r="ARI15" s="244"/>
      <c r="ARJ15" s="244"/>
      <c r="ARK15" s="244"/>
      <c r="ARL15" s="245"/>
      <c r="ARM15" s="244"/>
      <c r="ARN15" s="246"/>
      <c r="ARO15" s="247"/>
      <c r="ARP15" s="248"/>
      <c r="ARQ15" s="248"/>
      <c r="ARR15" s="244"/>
      <c r="ARS15" s="244"/>
      <c r="ART15" s="244"/>
      <c r="ARU15" s="245"/>
      <c r="ARV15" s="244"/>
      <c r="ARW15" s="246"/>
      <c r="ARX15" s="247"/>
      <c r="ARY15" s="248"/>
      <c r="ARZ15" s="248"/>
      <c r="ASA15" s="244"/>
      <c r="ASB15" s="244"/>
      <c r="ASC15" s="244"/>
      <c r="ASD15" s="245"/>
      <c r="ASE15" s="244"/>
      <c r="ASF15" s="246"/>
      <c r="ASG15" s="247"/>
      <c r="ASH15" s="248"/>
      <c r="ASI15" s="248"/>
      <c r="ASJ15" s="244"/>
      <c r="ASK15" s="244"/>
      <c r="ASL15" s="244"/>
      <c r="ASM15" s="245"/>
      <c r="ASN15" s="244"/>
      <c r="ASO15" s="246"/>
      <c r="ASP15" s="247"/>
      <c r="ASQ15" s="248"/>
      <c r="ASR15" s="248"/>
      <c r="ASS15" s="244"/>
      <c r="AST15" s="244"/>
      <c r="ASU15" s="244"/>
      <c r="ASV15" s="245"/>
      <c r="ASW15" s="244"/>
      <c r="ASX15" s="246"/>
      <c r="ASY15" s="247"/>
      <c r="ASZ15" s="248"/>
      <c r="ATA15" s="248"/>
      <c r="ATB15" s="244"/>
      <c r="ATC15" s="244"/>
      <c r="ATD15" s="244"/>
      <c r="ATE15" s="245"/>
      <c r="ATF15" s="244"/>
      <c r="ATG15" s="246"/>
      <c r="ATH15" s="247"/>
      <c r="ATI15" s="248"/>
      <c r="ATJ15" s="248"/>
      <c r="ATK15" s="244"/>
      <c r="ATL15" s="244"/>
      <c r="ATM15" s="244"/>
      <c r="ATN15" s="245"/>
      <c r="ATO15" s="244"/>
      <c r="ATP15" s="246"/>
      <c r="ATQ15" s="247"/>
      <c r="ATR15" s="248"/>
      <c r="ATS15" s="248"/>
      <c r="ATT15" s="244"/>
      <c r="ATU15" s="244"/>
      <c r="ATV15" s="244"/>
      <c r="ATW15" s="245"/>
      <c r="ATX15" s="244"/>
      <c r="ATY15" s="246"/>
      <c r="ATZ15" s="247"/>
      <c r="AUA15" s="248"/>
      <c r="AUB15" s="248"/>
      <c r="AUC15" s="244"/>
      <c r="AUD15" s="244"/>
      <c r="AUE15" s="244"/>
      <c r="AUF15" s="245"/>
      <c r="AUG15" s="244"/>
      <c r="AUH15" s="246"/>
      <c r="AUI15" s="247"/>
      <c r="AUJ15" s="248"/>
      <c r="AUK15" s="248"/>
      <c r="AUL15" s="244"/>
      <c r="AUM15" s="244"/>
      <c r="AUN15" s="244"/>
      <c r="AUO15" s="245"/>
      <c r="AUP15" s="244"/>
      <c r="AUQ15" s="246"/>
      <c r="AUR15" s="247"/>
      <c r="AUS15" s="248"/>
      <c r="AUT15" s="248"/>
      <c r="AUU15" s="244"/>
      <c r="AUV15" s="244"/>
      <c r="AUW15" s="244"/>
      <c r="AUX15" s="245"/>
      <c r="AUY15" s="244"/>
      <c r="AUZ15" s="246"/>
      <c r="AVA15" s="247"/>
      <c r="AVB15" s="248"/>
      <c r="AVC15" s="248"/>
      <c r="AVD15" s="244"/>
      <c r="AVE15" s="244"/>
      <c r="AVF15" s="244"/>
      <c r="AVG15" s="245"/>
      <c r="AVH15" s="244"/>
      <c r="AVI15" s="246"/>
      <c r="AVJ15" s="247"/>
      <c r="AVK15" s="248"/>
      <c r="AVL15" s="248"/>
      <c r="AVM15" s="244"/>
      <c r="AVN15" s="244"/>
      <c r="AVO15" s="244"/>
      <c r="AVP15" s="245"/>
      <c r="AVQ15" s="244"/>
      <c r="AVR15" s="246"/>
      <c r="AVS15" s="247"/>
      <c r="AVT15" s="248"/>
      <c r="AVU15" s="248"/>
      <c r="AVV15" s="244"/>
      <c r="AVW15" s="244"/>
      <c r="AVX15" s="244"/>
      <c r="AVY15" s="245"/>
      <c r="AVZ15" s="244"/>
      <c r="AWA15" s="246"/>
      <c r="AWB15" s="247"/>
      <c r="AWC15" s="248"/>
      <c r="AWD15" s="248"/>
      <c r="AWE15" s="244"/>
      <c r="AWF15" s="244"/>
      <c r="AWG15" s="244"/>
      <c r="AWH15" s="245"/>
      <c r="AWI15" s="244"/>
      <c r="AWJ15" s="246"/>
      <c r="AWK15" s="247"/>
      <c r="AWL15" s="248"/>
      <c r="AWM15" s="248"/>
      <c r="AWN15" s="244"/>
      <c r="AWO15" s="244"/>
      <c r="AWP15" s="244"/>
      <c r="AWQ15" s="245"/>
      <c r="AWR15" s="244"/>
      <c r="AWS15" s="246"/>
      <c r="AWT15" s="247"/>
      <c r="AWU15" s="248"/>
      <c r="AWV15" s="248"/>
      <c r="AWW15" s="244"/>
      <c r="AWX15" s="244"/>
      <c r="AWY15" s="244"/>
      <c r="AWZ15" s="245"/>
      <c r="AXA15" s="244"/>
      <c r="AXB15" s="246"/>
      <c r="AXC15" s="247"/>
      <c r="AXD15" s="248"/>
      <c r="AXE15" s="248"/>
      <c r="AXF15" s="244"/>
      <c r="AXG15" s="244"/>
      <c r="AXH15" s="244"/>
      <c r="AXI15" s="245"/>
      <c r="AXJ15" s="244"/>
      <c r="AXK15" s="246"/>
      <c r="AXL15" s="247"/>
      <c r="AXM15" s="248"/>
      <c r="AXN15" s="248"/>
      <c r="AXO15" s="244"/>
      <c r="AXP15" s="244"/>
      <c r="AXQ15" s="244"/>
      <c r="AXR15" s="245"/>
      <c r="AXS15" s="244"/>
      <c r="AXT15" s="246"/>
      <c r="AXU15" s="247"/>
      <c r="AXV15" s="248"/>
      <c r="AXW15" s="248"/>
      <c r="AXX15" s="244"/>
      <c r="AXY15" s="244"/>
      <c r="AXZ15" s="244"/>
      <c r="AYA15" s="245"/>
      <c r="AYB15" s="244"/>
      <c r="AYC15" s="246"/>
      <c r="AYD15" s="247"/>
      <c r="AYE15" s="248"/>
      <c r="AYF15" s="248"/>
      <c r="AYG15" s="244"/>
      <c r="AYH15" s="244"/>
      <c r="AYI15" s="244"/>
      <c r="AYJ15" s="245"/>
      <c r="AYK15" s="244"/>
      <c r="AYL15" s="246"/>
      <c r="AYM15" s="247"/>
      <c r="AYN15" s="248"/>
      <c r="AYO15" s="248"/>
      <c r="AYP15" s="244"/>
      <c r="AYQ15" s="244"/>
      <c r="AYR15" s="244"/>
      <c r="AYS15" s="245"/>
      <c r="AYT15" s="244"/>
      <c r="AYU15" s="246"/>
      <c r="AYV15" s="247"/>
      <c r="AYW15" s="248"/>
      <c r="AYX15" s="248"/>
      <c r="AYY15" s="244"/>
      <c r="AYZ15" s="244"/>
      <c r="AZA15" s="244"/>
      <c r="AZB15" s="245"/>
      <c r="AZC15" s="244"/>
      <c r="AZD15" s="246"/>
      <c r="AZE15" s="247"/>
      <c r="AZF15" s="248"/>
      <c r="AZG15" s="248"/>
      <c r="AZH15" s="244"/>
      <c r="AZI15" s="244"/>
      <c r="AZJ15" s="244"/>
      <c r="AZK15" s="245"/>
      <c r="AZL15" s="244"/>
      <c r="AZM15" s="246"/>
      <c r="AZN15" s="247"/>
      <c r="AZO15" s="248"/>
      <c r="AZP15" s="248"/>
      <c r="AZQ15" s="244"/>
      <c r="AZR15" s="244"/>
      <c r="AZS15" s="244"/>
      <c r="AZT15" s="245"/>
      <c r="AZU15" s="244"/>
      <c r="AZV15" s="246"/>
      <c r="AZW15" s="247"/>
      <c r="AZX15" s="248"/>
      <c r="AZY15" s="248"/>
      <c r="AZZ15" s="244"/>
      <c r="BAA15" s="244"/>
      <c r="BAB15" s="244"/>
      <c r="BAC15" s="245"/>
      <c r="BAD15" s="244"/>
      <c r="BAE15" s="246"/>
      <c r="BAF15" s="247"/>
      <c r="BAG15" s="248"/>
      <c r="BAH15" s="248"/>
      <c r="BAI15" s="244"/>
      <c r="BAJ15" s="244"/>
      <c r="BAK15" s="244"/>
      <c r="BAL15" s="245"/>
      <c r="BAM15" s="244"/>
      <c r="BAN15" s="246"/>
      <c r="BAO15" s="247"/>
      <c r="BAP15" s="248"/>
      <c r="BAQ15" s="248"/>
      <c r="BAR15" s="244"/>
      <c r="BAS15" s="244"/>
      <c r="BAT15" s="244"/>
      <c r="BAU15" s="245"/>
      <c r="BAV15" s="244"/>
      <c r="BAW15" s="246"/>
      <c r="BAX15" s="247"/>
      <c r="BAY15" s="248"/>
      <c r="BAZ15" s="248"/>
      <c r="BBA15" s="244"/>
      <c r="BBB15" s="244"/>
      <c r="BBC15" s="244"/>
      <c r="BBD15" s="245"/>
      <c r="BBE15" s="244"/>
      <c r="BBF15" s="246"/>
      <c r="BBG15" s="247"/>
      <c r="BBH15" s="248"/>
      <c r="BBI15" s="248"/>
      <c r="BBJ15" s="244"/>
      <c r="BBK15" s="244"/>
      <c r="BBL15" s="244"/>
      <c r="BBM15" s="245"/>
      <c r="BBN15" s="244"/>
      <c r="BBO15" s="246"/>
      <c r="BBP15" s="247"/>
      <c r="BBQ15" s="248"/>
      <c r="BBR15" s="248"/>
      <c r="BBS15" s="244"/>
      <c r="BBT15" s="244"/>
      <c r="BBU15" s="244"/>
      <c r="BBV15" s="245"/>
      <c r="BBW15" s="244"/>
      <c r="BBX15" s="246"/>
      <c r="BBY15" s="247"/>
      <c r="BBZ15" s="248"/>
      <c r="BCA15" s="248"/>
      <c r="BCB15" s="244"/>
      <c r="BCC15" s="244"/>
      <c r="BCD15" s="244"/>
      <c r="BCE15" s="245"/>
      <c r="BCF15" s="244"/>
      <c r="BCG15" s="246"/>
      <c r="BCH15" s="247"/>
      <c r="BCI15" s="248"/>
      <c r="BCJ15" s="248"/>
      <c r="BCK15" s="244"/>
      <c r="BCL15" s="244"/>
      <c r="BCM15" s="244"/>
      <c r="BCN15" s="245"/>
      <c r="BCO15" s="244"/>
      <c r="BCP15" s="246"/>
      <c r="BCQ15" s="247"/>
      <c r="BCR15" s="248"/>
      <c r="BCS15" s="248"/>
      <c r="BCT15" s="244"/>
      <c r="BCU15" s="244"/>
      <c r="BCV15" s="244"/>
      <c r="BCW15" s="245"/>
      <c r="BCX15" s="244"/>
      <c r="BCY15" s="246"/>
      <c r="BCZ15" s="247"/>
      <c r="BDA15" s="248"/>
      <c r="BDB15" s="248"/>
      <c r="BDC15" s="244"/>
      <c r="BDD15" s="244"/>
      <c r="BDE15" s="244"/>
      <c r="BDF15" s="245"/>
      <c r="BDG15" s="244"/>
      <c r="BDH15" s="246"/>
      <c r="BDI15" s="247"/>
      <c r="BDJ15" s="248"/>
      <c r="BDK15" s="248"/>
      <c r="BDL15" s="244"/>
      <c r="BDM15" s="244"/>
      <c r="BDN15" s="244"/>
      <c r="BDO15" s="245"/>
      <c r="BDP15" s="244"/>
      <c r="BDQ15" s="246"/>
      <c r="BDR15" s="247"/>
      <c r="BDS15" s="248"/>
      <c r="BDT15" s="248"/>
      <c r="BDU15" s="244"/>
      <c r="BDV15" s="244"/>
      <c r="BDW15" s="244"/>
      <c r="BDX15" s="245"/>
      <c r="BDY15" s="244"/>
      <c r="BDZ15" s="246"/>
      <c r="BEA15" s="247"/>
      <c r="BEB15" s="248"/>
      <c r="BEC15" s="248"/>
      <c r="BED15" s="244"/>
      <c r="BEE15" s="244"/>
      <c r="BEF15" s="244"/>
      <c r="BEG15" s="245"/>
      <c r="BEH15" s="244"/>
      <c r="BEI15" s="246"/>
      <c r="BEJ15" s="247"/>
      <c r="BEK15" s="248"/>
      <c r="BEL15" s="248"/>
      <c r="BEM15" s="244"/>
      <c r="BEN15" s="244"/>
      <c r="BEO15" s="244"/>
      <c r="BEP15" s="245"/>
      <c r="BEQ15" s="244"/>
      <c r="BER15" s="246"/>
      <c r="BES15" s="247"/>
      <c r="BET15" s="248"/>
      <c r="BEU15" s="248"/>
      <c r="BEV15" s="244"/>
      <c r="BEW15" s="244"/>
      <c r="BEX15" s="244"/>
      <c r="BEY15" s="245"/>
      <c r="BEZ15" s="244"/>
      <c r="BFA15" s="246"/>
      <c r="BFB15" s="247"/>
      <c r="BFC15" s="248"/>
      <c r="BFD15" s="248"/>
      <c r="BFE15" s="244"/>
      <c r="BFF15" s="244"/>
      <c r="BFG15" s="244"/>
      <c r="BFH15" s="245"/>
      <c r="BFI15" s="244"/>
      <c r="BFJ15" s="246"/>
      <c r="BFK15" s="247"/>
      <c r="BFL15" s="248"/>
      <c r="BFM15" s="248"/>
      <c r="BFN15" s="244"/>
      <c r="BFO15" s="244"/>
      <c r="BFP15" s="244"/>
      <c r="BFQ15" s="245"/>
      <c r="BFR15" s="244"/>
      <c r="BFS15" s="246"/>
      <c r="BFT15" s="247"/>
      <c r="BFU15" s="248"/>
      <c r="BFV15" s="248"/>
      <c r="BFW15" s="244"/>
      <c r="BFX15" s="244"/>
      <c r="BFY15" s="244"/>
      <c r="BFZ15" s="245"/>
      <c r="BGA15" s="244"/>
      <c r="BGB15" s="246"/>
      <c r="BGC15" s="247"/>
      <c r="BGD15" s="248"/>
      <c r="BGE15" s="248"/>
      <c r="BGF15" s="244"/>
      <c r="BGG15" s="244"/>
      <c r="BGH15" s="244"/>
      <c r="BGI15" s="245"/>
      <c r="BGJ15" s="244"/>
      <c r="BGK15" s="246"/>
      <c r="BGL15" s="247"/>
      <c r="BGM15" s="248"/>
      <c r="BGN15" s="248"/>
      <c r="BGO15" s="244"/>
      <c r="BGP15" s="244"/>
      <c r="BGQ15" s="244"/>
      <c r="BGR15" s="245"/>
      <c r="BGS15" s="244"/>
      <c r="BGT15" s="246"/>
      <c r="BGU15" s="247"/>
      <c r="BGV15" s="248"/>
      <c r="BGW15" s="248"/>
      <c r="BGX15" s="244"/>
      <c r="BGY15" s="244"/>
      <c r="BGZ15" s="244"/>
      <c r="BHA15" s="245"/>
      <c r="BHB15" s="244"/>
      <c r="BHC15" s="246"/>
      <c r="BHD15" s="247"/>
      <c r="BHE15" s="248"/>
      <c r="BHF15" s="248"/>
      <c r="BHG15" s="244"/>
      <c r="BHH15" s="244"/>
      <c r="BHI15" s="244"/>
      <c r="BHJ15" s="245"/>
      <c r="BHK15" s="244"/>
      <c r="BHL15" s="246"/>
      <c r="BHM15" s="247"/>
      <c r="BHN15" s="248"/>
      <c r="BHO15" s="248"/>
      <c r="BHP15" s="244"/>
      <c r="BHQ15" s="244"/>
      <c r="BHR15" s="244"/>
      <c r="BHS15" s="245"/>
      <c r="BHT15" s="244"/>
      <c r="BHU15" s="246"/>
      <c r="BHV15" s="247"/>
      <c r="BHW15" s="248"/>
      <c r="BHX15" s="248"/>
      <c r="BHY15" s="244"/>
      <c r="BHZ15" s="244"/>
      <c r="BIA15" s="244"/>
      <c r="BIB15" s="245"/>
      <c r="BIC15" s="244"/>
      <c r="BID15" s="246"/>
      <c r="BIE15" s="247"/>
      <c r="BIF15" s="248"/>
      <c r="BIG15" s="248"/>
      <c r="BIH15" s="244"/>
      <c r="BII15" s="244"/>
      <c r="BIJ15" s="244"/>
      <c r="BIK15" s="245"/>
      <c r="BIL15" s="244"/>
      <c r="BIM15" s="246"/>
      <c r="BIN15" s="247"/>
      <c r="BIO15" s="248"/>
      <c r="BIP15" s="248"/>
      <c r="BIQ15" s="244"/>
      <c r="BIR15" s="244"/>
      <c r="BIS15" s="244"/>
      <c r="BIT15" s="245"/>
      <c r="BIU15" s="244"/>
      <c r="BIV15" s="246"/>
      <c r="BIW15" s="247"/>
      <c r="BIX15" s="248"/>
      <c r="BIY15" s="248"/>
      <c r="BIZ15" s="244"/>
      <c r="BJA15" s="244"/>
      <c r="BJB15" s="244"/>
      <c r="BJC15" s="245"/>
      <c r="BJD15" s="244"/>
      <c r="BJE15" s="246"/>
      <c r="BJF15" s="247"/>
      <c r="BJG15" s="248"/>
      <c r="BJH15" s="248"/>
      <c r="BJI15" s="244"/>
      <c r="BJJ15" s="244"/>
      <c r="BJK15" s="244"/>
      <c r="BJL15" s="245"/>
      <c r="BJM15" s="244"/>
      <c r="BJN15" s="246"/>
      <c r="BJO15" s="247"/>
      <c r="BJP15" s="248"/>
      <c r="BJQ15" s="248"/>
      <c r="BJR15" s="244"/>
      <c r="BJS15" s="244"/>
      <c r="BJT15" s="244"/>
      <c r="BJU15" s="245"/>
      <c r="BJV15" s="244"/>
      <c r="BJW15" s="246"/>
      <c r="BJX15" s="247"/>
      <c r="BJY15" s="248"/>
      <c r="BJZ15" s="248"/>
      <c r="BKA15" s="244"/>
      <c r="BKB15" s="244"/>
      <c r="BKC15" s="244"/>
      <c r="BKD15" s="245"/>
      <c r="BKE15" s="244"/>
      <c r="BKF15" s="246"/>
      <c r="BKG15" s="247"/>
      <c r="BKH15" s="248"/>
      <c r="BKI15" s="248"/>
      <c r="BKJ15" s="244"/>
      <c r="BKK15" s="244"/>
      <c r="BKL15" s="244"/>
      <c r="BKM15" s="245"/>
      <c r="BKN15" s="244"/>
      <c r="BKO15" s="246"/>
      <c r="BKP15" s="247"/>
      <c r="BKQ15" s="248"/>
      <c r="BKR15" s="248"/>
      <c r="BKS15" s="244"/>
      <c r="BKT15" s="244"/>
      <c r="BKU15" s="244"/>
      <c r="BKV15" s="245"/>
      <c r="BKW15" s="244"/>
      <c r="BKX15" s="246"/>
      <c r="BKY15" s="247"/>
      <c r="BKZ15" s="248"/>
      <c r="BLA15" s="248"/>
      <c r="BLB15" s="244"/>
      <c r="BLC15" s="244"/>
      <c r="BLD15" s="244"/>
      <c r="BLE15" s="245"/>
      <c r="BLF15" s="244"/>
      <c r="BLG15" s="246"/>
      <c r="BLH15" s="247"/>
      <c r="BLI15" s="248"/>
      <c r="BLJ15" s="248"/>
      <c r="BLK15" s="244"/>
      <c r="BLL15" s="244"/>
      <c r="BLM15" s="244"/>
      <c r="BLN15" s="245"/>
      <c r="BLO15" s="244"/>
      <c r="BLP15" s="246"/>
      <c r="BLQ15" s="247"/>
      <c r="BLR15" s="248"/>
      <c r="BLS15" s="248"/>
      <c r="BLT15" s="244"/>
      <c r="BLU15" s="244"/>
      <c r="BLV15" s="244"/>
      <c r="BLW15" s="245"/>
      <c r="BLX15" s="244"/>
      <c r="BLY15" s="246"/>
      <c r="BLZ15" s="247"/>
      <c r="BMA15" s="248"/>
      <c r="BMB15" s="248"/>
      <c r="BMC15" s="244"/>
      <c r="BMD15" s="244"/>
      <c r="BME15" s="244"/>
      <c r="BMF15" s="245"/>
      <c r="BMG15" s="244"/>
      <c r="BMH15" s="246"/>
      <c r="BMI15" s="247"/>
      <c r="BMJ15" s="248"/>
      <c r="BMK15" s="248"/>
      <c r="BML15" s="244"/>
      <c r="BMM15" s="244"/>
      <c r="BMN15" s="244"/>
      <c r="BMO15" s="245"/>
      <c r="BMP15" s="244"/>
      <c r="BMQ15" s="246"/>
      <c r="BMR15" s="247"/>
      <c r="BMS15" s="248"/>
      <c r="BMT15" s="248"/>
      <c r="BMU15" s="244"/>
      <c r="BMV15" s="244"/>
      <c r="BMW15" s="244"/>
      <c r="BMX15" s="245"/>
      <c r="BMY15" s="244"/>
      <c r="BMZ15" s="246"/>
      <c r="BNA15" s="247"/>
      <c r="BNB15" s="248"/>
      <c r="BNC15" s="248"/>
      <c r="BND15" s="244"/>
      <c r="BNE15" s="244"/>
      <c r="BNF15" s="244"/>
      <c r="BNG15" s="245"/>
      <c r="BNH15" s="244"/>
      <c r="BNI15" s="246"/>
      <c r="BNJ15" s="247"/>
      <c r="BNK15" s="248"/>
      <c r="BNL15" s="248"/>
      <c r="BNM15" s="244"/>
      <c r="BNN15" s="244"/>
      <c r="BNO15" s="244"/>
      <c r="BNP15" s="245"/>
      <c r="BNQ15" s="244"/>
      <c r="BNR15" s="246"/>
      <c r="BNS15" s="247"/>
      <c r="BNT15" s="248"/>
      <c r="BNU15" s="248"/>
      <c r="BNV15" s="244"/>
      <c r="BNW15" s="244"/>
      <c r="BNX15" s="244"/>
      <c r="BNY15" s="245"/>
      <c r="BNZ15" s="244"/>
      <c r="BOA15" s="246"/>
      <c r="BOB15" s="247"/>
      <c r="BOC15" s="248"/>
      <c r="BOD15" s="248"/>
      <c r="BOE15" s="244"/>
      <c r="BOF15" s="244"/>
      <c r="BOG15" s="244"/>
      <c r="BOH15" s="245"/>
      <c r="BOI15" s="244"/>
      <c r="BOJ15" s="246"/>
      <c r="BOK15" s="247"/>
      <c r="BOL15" s="248"/>
      <c r="BOM15" s="248"/>
      <c r="BON15" s="244"/>
      <c r="BOO15" s="244"/>
      <c r="BOP15" s="244"/>
      <c r="BOQ15" s="245"/>
      <c r="BOR15" s="244"/>
      <c r="BOS15" s="246"/>
      <c r="BOT15" s="247"/>
      <c r="BOU15" s="248"/>
      <c r="BOV15" s="248"/>
      <c r="BOW15" s="244"/>
      <c r="BOX15" s="244"/>
      <c r="BOY15" s="244"/>
      <c r="BOZ15" s="245"/>
      <c r="BPA15" s="244"/>
      <c r="BPB15" s="246"/>
      <c r="BPC15" s="247"/>
      <c r="BPD15" s="248"/>
      <c r="BPE15" s="248"/>
      <c r="BPF15" s="244"/>
      <c r="BPG15" s="244"/>
      <c r="BPH15" s="244"/>
      <c r="BPI15" s="245"/>
      <c r="BPJ15" s="244"/>
      <c r="BPK15" s="246"/>
      <c r="BPL15" s="247"/>
      <c r="BPM15" s="248"/>
      <c r="BPN15" s="248"/>
      <c r="BPO15" s="244"/>
      <c r="BPP15" s="244"/>
      <c r="BPQ15" s="244"/>
      <c r="BPR15" s="245"/>
      <c r="BPS15" s="244"/>
      <c r="BPT15" s="246"/>
      <c r="BPU15" s="247"/>
      <c r="BPV15" s="248"/>
      <c r="BPW15" s="248"/>
      <c r="BPX15" s="244"/>
      <c r="BPY15" s="244"/>
      <c r="BPZ15" s="244"/>
      <c r="BQA15" s="245"/>
      <c r="BQB15" s="244"/>
      <c r="BQC15" s="246"/>
      <c r="BQD15" s="247"/>
      <c r="BQE15" s="248"/>
      <c r="BQF15" s="248"/>
      <c r="BQG15" s="244"/>
      <c r="BQH15" s="244"/>
      <c r="BQI15" s="244"/>
      <c r="BQJ15" s="245"/>
      <c r="BQK15" s="244"/>
      <c r="BQL15" s="246"/>
      <c r="BQM15" s="247"/>
      <c r="BQN15" s="248"/>
      <c r="BQO15" s="248"/>
      <c r="BQP15" s="244"/>
      <c r="BQQ15" s="244"/>
      <c r="BQR15" s="244"/>
      <c r="BQS15" s="245"/>
      <c r="BQT15" s="244"/>
      <c r="BQU15" s="246"/>
      <c r="BQV15" s="247"/>
      <c r="BQW15" s="248"/>
      <c r="BQX15" s="248"/>
      <c r="BQY15" s="244"/>
      <c r="BQZ15" s="244"/>
      <c r="BRA15" s="244"/>
      <c r="BRB15" s="245"/>
      <c r="BRC15" s="244"/>
      <c r="BRD15" s="246"/>
      <c r="BRE15" s="247"/>
      <c r="BRF15" s="248"/>
      <c r="BRG15" s="248"/>
      <c r="BRH15" s="244"/>
      <c r="BRI15" s="244"/>
      <c r="BRJ15" s="244"/>
      <c r="BRK15" s="245"/>
      <c r="BRL15" s="244"/>
      <c r="BRM15" s="246"/>
      <c r="BRN15" s="247"/>
      <c r="BRO15" s="248"/>
      <c r="BRP15" s="248"/>
      <c r="BRQ15" s="244"/>
      <c r="BRR15" s="244"/>
      <c r="BRS15" s="244"/>
      <c r="BRT15" s="245"/>
      <c r="BRU15" s="244"/>
      <c r="BRV15" s="246"/>
      <c r="BRW15" s="247"/>
      <c r="BRX15" s="248"/>
      <c r="BRY15" s="248"/>
      <c r="BRZ15" s="244"/>
      <c r="BSA15" s="244"/>
      <c r="BSB15" s="244"/>
      <c r="BSC15" s="245"/>
      <c r="BSD15" s="244"/>
      <c r="BSE15" s="246"/>
      <c r="BSF15" s="247"/>
      <c r="BSG15" s="248"/>
      <c r="BSH15" s="248"/>
      <c r="BSI15" s="244"/>
      <c r="BSJ15" s="244"/>
      <c r="BSK15" s="244"/>
      <c r="BSL15" s="245"/>
      <c r="BSM15" s="244"/>
      <c r="BSN15" s="246"/>
      <c r="BSO15" s="247"/>
      <c r="BSP15" s="248"/>
      <c r="BSQ15" s="248"/>
      <c r="BSR15" s="244"/>
      <c r="BSS15" s="244"/>
      <c r="BST15" s="244"/>
      <c r="BSU15" s="245"/>
      <c r="BSV15" s="244"/>
      <c r="BSW15" s="246"/>
      <c r="BSX15" s="247"/>
      <c r="BSY15" s="248"/>
      <c r="BSZ15" s="248"/>
      <c r="BTA15" s="244"/>
      <c r="BTB15" s="244"/>
      <c r="BTC15" s="244"/>
      <c r="BTD15" s="245"/>
      <c r="BTE15" s="244"/>
      <c r="BTF15" s="246"/>
      <c r="BTG15" s="247"/>
      <c r="BTH15" s="248"/>
      <c r="BTI15" s="248"/>
      <c r="BTJ15" s="244"/>
      <c r="BTK15" s="244"/>
      <c r="BTL15" s="244"/>
      <c r="BTM15" s="245"/>
      <c r="BTN15" s="244"/>
      <c r="BTO15" s="246"/>
      <c r="BTP15" s="247"/>
      <c r="BTQ15" s="248"/>
      <c r="BTR15" s="248"/>
      <c r="BTS15" s="244"/>
      <c r="BTT15" s="244"/>
      <c r="BTU15" s="244"/>
      <c r="BTV15" s="245"/>
      <c r="BTW15" s="244"/>
      <c r="BTX15" s="246"/>
      <c r="BTY15" s="247"/>
      <c r="BTZ15" s="248"/>
      <c r="BUA15" s="248"/>
      <c r="BUB15" s="244"/>
      <c r="BUC15" s="244"/>
      <c r="BUD15" s="244"/>
      <c r="BUE15" s="245"/>
      <c r="BUF15" s="244"/>
      <c r="BUG15" s="246"/>
      <c r="BUH15" s="247"/>
      <c r="BUI15" s="248"/>
      <c r="BUJ15" s="248"/>
      <c r="BUK15" s="244"/>
      <c r="BUL15" s="244"/>
      <c r="BUM15" s="244"/>
      <c r="BUN15" s="245"/>
      <c r="BUO15" s="244"/>
      <c r="BUP15" s="246"/>
      <c r="BUQ15" s="247"/>
      <c r="BUR15" s="248"/>
      <c r="BUS15" s="248"/>
      <c r="BUT15" s="244"/>
      <c r="BUU15" s="244"/>
      <c r="BUV15" s="244"/>
      <c r="BUW15" s="245"/>
      <c r="BUX15" s="244"/>
      <c r="BUY15" s="246"/>
      <c r="BUZ15" s="247"/>
      <c r="BVA15" s="248"/>
      <c r="BVB15" s="248"/>
      <c r="BVC15" s="244"/>
      <c r="BVD15" s="244"/>
      <c r="BVE15" s="244"/>
      <c r="BVF15" s="245"/>
      <c r="BVG15" s="244"/>
      <c r="BVH15" s="246"/>
      <c r="BVI15" s="247"/>
      <c r="BVJ15" s="248"/>
      <c r="BVK15" s="248"/>
      <c r="BVL15" s="244"/>
      <c r="BVM15" s="244"/>
      <c r="BVN15" s="244"/>
      <c r="BVO15" s="245"/>
      <c r="BVP15" s="244"/>
      <c r="BVQ15" s="246"/>
      <c r="BVR15" s="247"/>
      <c r="BVS15" s="248"/>
      <c r="BVT15" s="248"/>
      <c r="BVU15" s="244"/>
      <c r="BVV15" s="244"/>
      <c r="BVW15" s="244"/>
      <c r="BVX15" s="245"/>
      <c r="BVY15" s="244"/>
      <c r="BVZ15" s="246"/>
      <c r="BWA15" s="247"/>
      <c r="BWB15" s="248"/>
      <c r="BWC15" s="248"/>
      <c r="BWD15" s="244"/>
      <c r="BWE15" s="244"/>
      <c r="BWF15" s="244"/>
      <c r="BWG15" s="245"/>
      <c r="BWH15" s="244"/>
      <c r="BWI15" s="246"/>
      <c r="BWJ15" s="247"/>
      <c r="BWK15" s="248"/>
      <c r="BWL15" s="248"/>
      <c r="BWM15" s="244"/>
      <c r="BWN15" s="244"/>
      <c r="BWO15" s="244"/>
      <c r="BWP15" s="245"/>
      <c r="BWQ15" s="244"/>
      <c r="BWR15" s="246"/>
      <c r="BWS15" s="247"/>
      <c r="BWT15" s="248"/>
      <c r="BWU15" s="248"/>
      <c r="BWV15" s="244"/>
      <c r="BWW15" s="244"/>
      <c r="BWX15" s="244"/>
      <c r="BWY15" s="245"/>
      <c r="BWZ15" s="244"/>
      <c r="BXA15" s="246"/>
      <c r="BXB15" s="247"/>
      <c r="BXC15" s="248"/>
      <c r="BXD15" s="248"/>
      <c r="BXE15" s="244"/>
      <c r="BXF15" s="244"/>
      <c r="BXG15" s="244"/>
      <c r="BXH15" s="245"/>
      <c r="BXI15" s="244"/>
      <c r="BXJ15" s="246"/>
      <c r="BXK15" s="247"/>
      <c r="BXL15" s="248"/>
      <c r="BXM15" s="248"/>
      <c r="BXN15" s="244"/>
      <c r="BXO15" s="244"/>
      <c r="BXP15" s="244"/>
      <c r="BXQ15" s="245"/>
      <c r="BXR15" s="244"/>
      <c r="BXS15" s="246"/>
      <c r="BXT15" s="247"/>
      <c r="BXU15" s="248"/>
      <c r="BXV15" s="248"/>
      <c r="BXW15" s="244"/>
      <c r="BXX15" s="244"/>
      <c r="BXY15" s="244"/>
      <c r="BXZ15" s="245"/>
      <c r="BYA15" s="244"/>
      <c r="BYB15" s="246"/>
      <c r="BYC15" s="247"/>
      <c r="BYD15" s="248"/>
      <c r="BYE15" s="248"/>
      <c r="BYF15" s="244"/>
      <c r="BYG15" s="244"/>
      <c r="BYH15" s="244"/>
      <c r="BYI15" s="245"/>
      <c r="BYJ15" s="244"/>
      <c r="BYK15" s="246"/>
      <c r="BYL15" s="247"/>
      <c r="BYM15" s="248"/>
      <c r="BYN15" s="248"/>
      <c r="BYO15" s="244"/>
      <c r="BYP15" s="244"/>
      <c r="BYQ15" s="244"/>
      <c r="BYR15" s="245"/>
      <c r="BYS15" s="244"/>
      <c r="BYT15" s="246"/>
      <c r="BYU15" s="247"/>
      <c r="BYV15" s="248"/>
      <c r="BYW15" s="248"/>
      <c r="BYX15" s="244"/>
      <c r="BYY15" s="244"/>
      <c r="BYZ15" s="244"/>
      <c r="BZA15" s="245"/>
      <c r="BZB15" s="244"/>
      <c r="BZC15" s="246"/>
      <c r="BZD15" s="247"/>
      <c r="BZE15" s="248"/>
      <c r="BZF15" s="248"/>
      <c r="BZG15" s="244"/>
      <c r="BZH15" s="244"/>
      <c r="BZI15" s="244"/>
      <c r="BZJ15" s="245"/>
      <c r="BZK15" s="244"/>
      <c r="BZL15" s="246"/>
      <c r="BZM15" s="247"/>
      <c r="BZN15" s="248"/>
      <c r="BZO15" s="248"/>
      <c r="BZP15" s="244"/>
      <c r="BZQ15" s="244"/>
      <c r="BZR15" s="244"/>
      <c r="BZS15" s="245"/>
      <c r="BZT15" s="244"/>
      <c r="BZU15" s="246"/>
      <c r="BZV15" s="247"/>
      <c r="BZW15" s="248"/>
      <c r="BZX15" s="248"/>
      <c r="BZY15" s="244"/>
      <c r="BZZ15" s="244"/>
      <c r="CAA15" s="244"/>
      <c r="CAB15" s="245"/>
      <c r="CAC15" s="244"/>
      <c r="CAD15" s="246"/>
      <c r="CAE15" s="247"/>
      <c r="CAF15" s="248"/>
      <c r="CAG15" s="248"/>
      <c r="CAH15" s="244"/>
      <c r="CAI15" s="244"/>
      <c r="CAJ15" s="244"/>
      <c r="CAK15" s="245"/>
      <c r="CAL15" s="244"/>
      <c r="CAM15" s="246"/>
      <c r="CAN15" s="247"/>
      <c r="CAO15" s="248"/>
      <c r="CAP15" s="248"/>
      <c r="CAQ15" s="244"/>
      <c r="CAR15" s="244"/>
      <c r="CAS15" s="244"/>
      <c r="CAT15" s="245"/>
      <c r="CAU15" s="244"/>
      <c r="CAV15" s="246"/>
      <c r="CAW15" s="247"/>
      <c r="CAX15" s="248"/>
      <c r="CAY15" s="248"/>
      <c r="CAZ15" s="244"/>
      <c r="CBA15" s="244"/>
      <c r="CBB15" s="244"/>
      <c r="CBC15" s="245"/>
      <c r="CBD15" s="244"/>
      <c r="CBE15" s="246"/>
      <c r="CBF15" s="247"/>
      <c r="CBG15" s="248"/>
      <c r="CBH15" s="248"/>
      <c r="CBI15" s="244"/>
      <c r="CBJ15" s="244"/>
      <c r="CBK15" s="244"/>
      <c r="CBL15" s="245"/>
      <c r="CBM15" s="244"/>
      <c r="CBN15" s="246"/>
      <c r="CBO15" s="247"/>
      <c r="CBP15" s="248"/>
      <c r="CBQ15" s="248"/>
      <c r="CBR15" s="244"/>
      <c r="CBS15" s="244"/>
      <c r="CBT15" s="244"/>
      <c r="CBU15" s="245"/>
      <c r="CBV15" s="244"/>
      <c r="CBW15" s="246"/>
      <c r="CBX15" s="247"/>
      <c r="CBY15" s="248"/>
      <c r="CBZ15" s="248"/>
      <c r="CCA15" s="244"/>
      <c r="CCB15" s="244"/>
      <c r="CCC15" s="244"/>
      <c r="CCD15" s="245"/>
      <c r="CCE15" s="244"/>
      <c r="CCF15" s="246"/>
      <c r="CCG15" s="247"/>
      <c r="CCH15" s="248"/>
      <c r="CCI15" s="248"/>
      <c r="CCJ15" s="244"/>
      <c r="CCK15" s="244"/>
      <c r="CCL15" s="244"/>
      <c r="CCM15" s="245"/>
      <c r="CCN15" s="244"/>
      <c r="CCO15" s="246"/>
      <c r="CCP15" s="247"/>
      <c r="CCQ15" s="248"/>
      <c r="CCR15" s="248"/>
      <c r="CCS15" s="244"/>
      <c r="CCT15" s="244"/>
      <c r="CCU15" s="244"/>
      <c r="CCV15" s="245"/>
      <c r="CCW15" s="244"/>
      <c r="CCX15" s="246"/>
      <c r="CCY15" s="247"/>
      <c r="CCZ15" s="248"/>
      <c r="CDA15" s="248"/>
      <c r="CDB15" s="244"/>
      <c r="CDC15" s="244"/>
      <c r="CDD15" s="244"/>
      <c r="CDE15" s="245"/>
      <c r="CDF15" s="244"/>
      <c r="CDG15" s="246"/>
      <c r="CDH15" s="247"/>
      <c r="CDI15" s="248"/>
      <c r="CDJ15" s="248"/>
      <c r="CDK15" s="244"/>
      <c r="CDL15" s="244"/>
      <c r="CDM15" s="244"/>
      <c r="CDN15" s="245"/>
      <c r="CDO15" s="244"/>
      <c r="CDP15" s="246"/>
      <c r="CDQ15" s="247"/>
      <c r="CDR15" s="248"/>
      <c r="CDS15" s="248"/>
      <c r="CDT15" s="244"/>
      <c r="CDU15" s="244"/>
      <c r="CDV15" s="244"/>
      <c r="CDW15" s="245"/>
      <c r="CDX15" s="244"/>
      <c r="CDY15" s="246"/>
      <c r="CDZ15" s="247"/>
      <c r="CEA15" s="248"/>
      <c r="CEB15" s="248"/>
      <c r="CEC15" s="244"/>
      <c r="CED15" s="244"/>
      <c r="CEE15" s="244"/>
      <c r="CEF15" s="245"/>
      <c r="CEG15" s="244"/>
      <c r="CEH15" s="246"/>
      <c r="CEI15" s="247"/>
      <c r="CEJ15" s="248"/>
      <c r="CEK15" s="248"/>
      <c r="CEL15" s="244"/>
      <c r="CEM15" s="244"/>
      <c r="CEN15" s="244"/>
      <c r="CEO15" s="245"/>
      <c r="CEP15" s="244"/>
      <c r="CEQ15" s="246"/>
      <c r="CER15" s="247"/>
      <c r="CES15" s="248"/>
      <c r="CET15" s="248"/>
      <c r="CEU15" s="244"/>
      <c r="CEV15" s="244"/>
      <c r="CEW15" s="244"/>
      <c r="CEX15" s="245"/>
      <c r="CEY15" s="244"/>
      <c r="CEZ15" s="246"/>
      <c r="CFA15" s="247"/>
      <c r="CFB15" s="248"/>
      <c r="CFC15" s="248"/>
      <c r="CFD15" s="244"/>
      <c r="CFE15" s="244"/>
      <c r="CFF15" s="244"/>
      <c r="CFG15" s="245"/>
      <c r="CFH15" s="244"/>
      <c r="CFI15" s="246"/>
      <c r="CFJ15" s="247"/>
      <c r="CFK15" s="248"/>
      <c r="CFL15" s="248"/>
      <c r="CFM15" s="244"/>
      <c r="CFN15" s="244"/>
      <c r="CFO15" s="244"/>
      <c r="CFP15" s="245"/>
      <c r="CFQ15" s="244"/>
      <c r="CFR15" s="246"/>
      <c r="CFS15" s="247"/>
      <c r="CFT15" s="248"/>
      <c r="CFU15" s="248"/>
      <c r="CFV15" s="244"/>
      <c r="CFW15" s="244"/>
      <c r="CFX15" s="244"/>
      <c r="CFY15" s="245"/>
      <c r="CFZ15" s="244"/>
      <c r="CGA15" s="246"/>
      <c r="CGB15" s="247"/>
      <c r="CGC15" s="248"/>
      <c r="CGD15" s="248"/>
      <c r="CGE15" s="244"/>
      <c r="CGF15" s="244"/>
      <c r="CGG15" s="244"/>
      <c r="CGH15" s="245"/>
      <c r="CGI15" s="244"/>
      <c r="CGJ15" s="246"/>
      <c r="CGK15" s="247"/>
      <c r="CGL15" s="248"/>
      <c r="CGM15" s="248"/>
      <c r="CGN15" s="244"/>
      <c r="CGO15" s="244"/>
      <c r="CGP15" s="244"/>
      <c r="CGQ15" s="245"/>
      <c r="CGR15" s="244"/>
      <c r="CGS15" s="246"/>
      <c r="CGT15" s="247"/>
      <c r="CGU15" s="248"/>
      <c r="CGV15" s="248"/>
      <c r="CGW15" s="244"/>
      <c r="CGX15" s="244"/>
      <c r="CGY15" s="244"/>
      <c r="CGZ15" s="245"/>
      <c r="CHA15" s="244"/>
      <c r="CHB15" s="246"/>
      <c r="CHC15" s="247"/>
      <c r="CHD15" s="248"/>
      <c r="CHE15" s="248"/>
      <c r="CHF15" s="244"/>
      <c r="CHG15" s="244"/>
      <c r="CHH15" s="244"/>
      <c r="CHI15" s="245"/>
      <c r="CHJ15" s="244"/>
      <c r="CHK15" s="246"/>
      <c r="CHL15" s="247"/>
      <c r="CHM15" s="248"/>
      <c r="CHN15" s="248"/>
      <c r="CHO15" s="244"/>
      <c r="CHP15" s="244"/>
      <c r="CHQ15" s="244"/>
      <c r="CHR15" s="245"/>
      <c r="CHS15" s="244"/>
      <c r="CHT15" s="246"/>
      <c r="CHU15" s="247"/>
      <c r="CHV15" s="248"/>
      <c r="CHW15" s="248"/>
      <c r="CHX15" s="244"/>
      <c r="CHY15" s="244"/>
      <c r="CHZ15" s="244"/>
      <c r="CIA15" s="245"/>
      <c r="CIB15" s="244"/>
      <c r="CIC15" s="246"/>
      <c r="CID15" s="247"/>
      <c r="CIE15" s="248"/>
      <c r="CIF15" s="248"/>
      <c r="CIG15" s="244"/>
      <c r="CIH15" s="244"/>
      <c r="CII15" s="244"/>
      <c r="CIJ15" s="245"/>
      <c r="CIK15" s="244"/>
      <c r="CIL15" s="246"/>
      <c r="CIM15" s="247"/>
      <c r="CIN15" s="248"/>
      <c r="CIO15" s="248"/>
      <c r="CIP15" s="244"/>
      <c r="CIQ15" s="244"/>
      <c r="CIR15" s="244"/>
      <c r="CIS15" s="245"/>
      <c r="CIT15" s="244"/>
      <c r="CIU15" s="246"/>
      <c r="CIV15" s="247"/>
      <c r="CIW15" s="248"/>
      <c r="CIX15" s="248"/>
      <c r="CIY15" s="244"/>
      <c r="CIZ15" s="244"/>
      <c r="CJA15" s="244"/>
      <c r="CJB15" s="245"/>
      <c r="CJC15" s="244"/>
      <c r="CJD15" s="246"/>
      <c r="CJE15" s="247"/>
      <c r="CJF15" s="248"/>
      <c r="CJG15" s="248"/>
      <c r="CJH15" s="244"/>
      <c r="CJI15" s="244"/>
      <c r="CJJ15" s="244"/>
      <c r="CJK15" s="245"/>
      <c r="CJL15" s="244"/>
      <c r="CJM15" s="246"/>
      <c r="CJN15" s="247"/>
      <c r="CJO15" s="248"/>
      <c r="CJP15" s="248"/>
      <c r="CJQ15" s="244"/>
      <c r="CJR15" s="244"/>
      <c r="CJS15" s="244"/>
      <c r="CJT15" s="245"/>
      <c r="CJU15" s="244"/>
      <c r="CJV15" s="246"/>
      <c r="CJW15" s="247"/>
      <c r="CJX15" s="248"/>
      <c r="CJY15" s="248"/>
      <c r="CJZ15" s="244"/>
      <c r="CKA15" s="244"/>
      <c r="CKB15" s="244"/>
      <c r="CKC15" s="245"/>
      <c r="CKD15" s="244"/>
      <c r="CKE15" s="246"/>
      <c r="CKF15" s="247"/>
      <c r="CKG15" s="248"/>
      <c r="CKH15" s="248"/>
      <c r="CKI15" s="244"/>
      <c r="CKJ15" s="244"/>
      <c r="CKK15" s="244"/>
      <c r="CKL15" s="245"/>
      <c r="CKM15" s="244"/>
      <c r="CKN15" s="246"/>
      <c r="CKO15" s="247"/>
      <c r="CKP15" s="248"/>
      <c r="CKQ15" s="248"/>
      <c r="CKR15" s="244"/>
      <c r="CKS15" s="244"/>
      <c r="CKT15" s="244"/>
      <c r="CKU15" s="245"/>
      <c r="CKV15" s="244"/>
      <c r="CKW15" s="246"/>
      <c r="CKX15" s="247"/>
      <c r="CKY15" s="248"/>
      <c r="CKZ15" s="248"/>
      <c r="CLA15" s="244"/>
      <c r="CLB15" s="244"/>
      <c r="CLC15" s="244"/>
      <c r="CLD15" s="245"/>
      <c r="CLE15" s="244"/>
      <c r="CLF15" s="246"/>
      <c r="CLG15" s="247"/>
      <c r="CLH15" s="248"/>
      <c r="CLI15" s="248"/>
      <c r="CLJ15" s="244"/>
      <c r="CLK15" s="244"/>
      <c r="CLL15" s="244"/>
      <c r="CLM15" s="245"/>
      <c r="CLN15" s="244"/>
      <c r="CLO15" s="246"/>
      <c r="CLP15" s="247"/>
      <c r="CLQ15" s="248"/>
      <c r="CLR15" s="248"/>
      <c r="CLS15" s="244"/>
      <c r="CLT15" s="244"/>
      <c r="CLU15" s="244"/>
      <c r="CLV15" s="245"/>
      <c r="CLW15" s="244"/>
      <c r="CLX15" s="246"/>
      <c r="CLY15" s="247"/>
      <c r="CLZ15" s="248"/>
      <c r="CMA15" s="248"/>
      <c r="CMB15" s="244"/>
      <c r="CMC15" s="244"/>
      <c r="CMD15" s="244"/>
      <c r="CME15" s="245"/>
      <c r="CMF15" s="244"/>
      <c r="CMG15" s="246"/>
      <c r="CMH15" s="247"/>
      <c r="CMI15" s="248"/>
      <c r="CMJ15" s="248"/>
      <c r="CMK15" s="244"/>
      <c r="CML15" s="244"/>
      <c r="CMM15" s="244"/>
      <c r="CMN15" s="245"/>
      <c r="CMO15" s="244"/>
      <c r="CMP15" s="246"/>
      <c r="CMQ15" s="247"/>
      <c r="CMR15" s="248"/>
      <c r="CMS15" s="248"/>
      <c r="CMT15" s="244"/>
      <c r="CMU15" s="244"/>
      <c r="CMV15" s="244"/>
      <c r="CMW15" s="245"/>
      <c r="CMX15" s="244"/>
      <c r="CMY15" s="246"/>
      <c r="CMZ15" s="247"/>
      <c r="CNA15" s="248"/>
      <c r="CNB15" s="248"/>
      <c r="CNC15" s="244"/>
      <c r="CND15" s="244"/>
      <c r="CNE15" s="244"/>
      <c r="CNF15" s="245"/>
      <c r="CNG15" s="244"/>
      <c r="CNH15" s="246"/>
      <c r="CNI15" s="247"/>
      <c r="CNJ15" s="248"/>
      <c r="CNK15" s="248"/>
      <c r="CNL15" s="244"/>
      <c r="CNM15" s="244"/>
      <c r="CNN15" s="244"/>
      <c r="CNO15" s="245"/>
      <c r="CNP15" s="244"/>
      <c r="CNQ15" s="246"/>
      <c r="CNR15" s="247"/>
      <c r="CNS15" s="248"/>
      <c r="CNT15" s="248"/>
      <c r="CNU15" s="244"/>
      <c r="CNV15" s="244"/>
      <c r="CNW15" s="244"/>
      <c r="CNX15" s="245"/>
      <c r="CNY15" s="244"/>
      <c r="CNZ15" s="246"/>
      <c r="COA15" s="247"/>
      <c r="COB15" s="248"/>
      <c r="COC15" s="248"/>
      <c r="COD15" s="244"/>
      <c r="COE15" s="244"/>
      <c r="COF15" s="244"/>
      <c r="COG15" s="245"/>
      <c r="COH15" s="244"/>
      <c r="COI15" s="246"/>
      <c r="COJ15" s="247"/>
      <c r="COK15" s="248"/>
      <c r="COL15" s="248"/>
      <c r="COM15" s="244"/>
      <c r="CON15" s="244"/>
      <c r="COO15" s="244"/>
      <c r="COP15" s="245"/>
      <c r="COQ15" s="244"/>
      <c r="COR15" s="246"/>
      <c r="COS15" s="247"/>
      <c r="COT15" s="248"/>
      <c r="COU15" s="248"/>
      <c r="COV15" s="244"/>
      <c r="COW15" s="244"/>
      <c r="COX15" s="244"/>
      <c r="COY15" s="245"/>
      <c r="COZ15" s="244"/>
      <c r="CPA15" s="246"/>
      <c r="CPB15" s="247"/>
      <c r="CPC15" s="248"/>
      <c r="CPD15" s="248"/>
      <c r="CPE15" s="244"/>
      <c r="CPF15" s="244"/>
      <c r="CPG15" s="244"/>
      <c r="CPH15" s="245"/>
      <c r="CPI15" s="244"/>
      <c r="CPJ15" s="246"/>
      <c r="CPK15" s="247"/>
      <c r="CPL15" s="248"/>
      <c r="CPM15" s="248"/>
      <c r="CPN15" s="244"/>
      <c r="CPO15" s="244"/>
      <c r="CPP15" s="244"/>
      <c r="CPQ15" s="245"/>
      <c r="CPR15" s="244"/>
      <c r="CPS15" s="246"/>
      <c r="CPT15" s="247"/>
      <c r="CPU15" s="248"/>
      <c r="CPV15" s="248"/>
      <c r="CPW15" s="244"/>
      <c r="CPX15" s="244"/>
      <c r="CPY15" s="244"/>
      <c r="CPZ15" s="245"/>
      <c r="CQA15" s="244"/>
      <c r="CQB15" s="246"/>
      <c r="CQC15" s="247"/>
      <c r="CQD15" s="248"/>
      <c r="CQE15" s="248"/>
      <c r="CQF15" s="244"/>
      <c r="CQG15" s="244"/>
      <c r="CQH15" s="244"/>
      <c r="CQI15" s="245"/>
      <c r="CQJ15" s="244"/>
      <c r="CQK15" s="246"/>
      <c r="CQL15" s="247"/>
      <c r="CQM15" s="248"/>
      <c r="CQN15" s="248"/>
      <c r="CQO15" s="244"/>
      <c r="CQP15" s="244"/>
      <c r="CQQ15" s="244"/>
      <c r="CQR15" s="245"/>
      <c r="CQS15" s="244"/>
      <c r="CQT15" s="246"/>
      <c r="CQU15" s="247"/>
      <c r="CQV15" s="248"/>
      <c r="CQW15" s="248"/>
      <c r="CQX15" s="244"/>
      <c r="CQY15" s="244"/>
      <c r="CQZ15" s="244"/>
      <c r="CRA15" s="245"/>
      <c r="CRB15" s="244"/>
      <c r="CRC15" s="246"/>
      <c r="CRD15" s="247"/>
      <c r="CRE15" s="248"/>
      <c r="CRF15" s="248"/>
      <c r="CRG15" s="244"/>
      <c r="CRH15" s="244"/>
      <c r="CRI15" s="244"/>
      <c r="CRJ15" s="245"/>
      <c r="CRK15" s="244"/>
      <c r="CRL15" s="246"/>
      <c r="CRM15" s="247"/>
      <c r="CRN15" s="248"/>
      <c r="CRO15" s="248"/>
      <c r="CRP15" s="244"/>
      <c r="CRQ15" s="244"/>
      <c r="CRR15" s="244"/>
      <c r="CRS15" s="245"/>
      <c r="CRT15" s="244"/>
      <c r="CRU15" s="246"/>
      <c r="CRV15" s="247"/>
      <c r="CRW15" s="248"/>
      <c r="CRX15" s="248"/>
      <c r="CRY15" s="244"/>
      <c r="CRZ15" s="244"/>
      <c r="CSA15" s="244"/>
      <c r="CSB15" s="245"/>
      <c r="CSC15" s="244"/>
      <c r="CSD15" s="246"/>
      <c r="CSE15" s="247"/>
      <c r="CSF15" s="248"/>
      <c r="CSG15" s="248"/>
      <c r="CSH15" s="244"/>
      <c r="CSI15" s="244"/>
      <c r="CSJ15" s="244"/>
      <c r="CSK15" s="245"/>
      <c r="CSL15" s="244"/>
      <c r="CSM15" s="246"/>
      <c r="CSN15" s="247"/>
      <c r="CSO15" s="248"/>
      <c r="CSP15" s="248"/>
      <c r="CSQ15" s="244"/>
      <c r="CSR15" s="244"/>
      <c r="CSS15" s="244"/>
      <c r="CST15" s="245"/>
      <c r="CSU15" s="244"/>
      <c r="CSV15" s="246"/>
      <c r="CSW15" s="247"/>
      <c r="CSX15" s="248"/>
      <c r="CSY15" s="248"/>
      <c r="CSZ15" s="244"/>
      <c r="CTA15" s="244"/>
      <c r="CTB15" s="244"/>
      <c r="CTC15" s="245"/>
      <c r="CTD15" s="244"/>
      <c r="CTE15" s="246"/>
      <c r="CTF15" s="247"/>
      <c r="CTG15" s="248"/>
      <c r="CTH15" s="248"/>
      <c r="CTI15" s="244"/>
      <c r="CTJ15" s="244"/>
      <c r="CTK15" s="244"/>
      <c r="CTL15" s="245"/>
      <c r="CTM15" s="244"/>
      <c r="CTN15" s="246"/>
      <c r="CTO15" s="247"/>
      <c r="CTP15" s="248"/>
      <c r="CTQ15" s="248"/>
      <c r="CTR15" s="244"/>
      <c r="CTS15" s="244"/>
      <c r="CTT15" s="244"/>
      <c r="CTU15" s="245"/>
      <c r="CTV15" s="244"/>
      <c r="CTW15" s="246"/>
      <c r="CTX15" s="247"/>
      <c r="CTY15" s="248"/>
      <c r="CTZ15" s="248"/>
      <c r="CUA15" s="244"/>
      <c r="CUB15" s="244"/>
      <c r="CUC15" s="244"/>
      <c r="CUD15" s="245"/>
      <c r="CUE15" s="244"/>
      <c r="CUF15" s="246"/>
      <c r="CUG15" s="247"/>
      <c r="CUH15" s="248"/>
      <c r="CUI15" s="248"/>
      <c r="CUJ15" s="244"/>
      <c r="CUK15" s="244"/>
      <c r="CUL15" s="244"/>
      <c r="CUM15" s="245"/>
      <c r="CUN15" s="244"/>
      <c r="CUO15" s="246"/>
      <c r="CUP15" s="247"/>
      <c r="CUQ15" s="248"/>
      <c r="CUR15" s="248"/>
      <c r="CUS15" s="244"/>
      <c r="CUT15" s="244"/>
      <c r="CUU15" s="244"/>
      <c r="CUV15" s="245"/>
      <c r="CUW15" s="244"/>
      <c r="CUX15" s="246"/>
      <c r="CUY15" s="247"/>
      <c r="CUZ15" s="248"/>
      <c r="CVA15" s="248"/>
      <c r="CVB15" s="244"/>
      <c r="CVC15" s="244"/>
      <c r="CVD15" s="244"/>
      <c r="CVE15" s="245"/>
      <c r="CVF15" s="244"/>
      <c r="CVG15" s="246"/>
      <c r="CVH15" s="247"/>
      <c r="CVI15" s="248"/>
      <c r="CVJ15" s="248"/>
      <c r="CVK15" s="244"/>
      <c r="CVL15" s="244"/>
      <c r="CVM15" s="244"/>
      <c r="CVN15" s="245"/>
      <c r="CVO15" s="244"/>
      <c r="CVP15" s="246"/>
      <c r="CVQ15" s="247"/>
      <c r="CVR15" s="248"/>
      <c r="CVS15" s="248"/>
      <c r="CVT15" s="244"/>
      <c r="CVU15" s="244"/>
      <c r="CVV15" s="244"/>
      <c r="CVW15" s="245"/>
      <c r="CVX15" s="244"/>
      <c r="CVY15" s="246"/>
      <c r="CVZ15" s="247"/>
      <c r="CWA15" s="248"/>
      <c r="CWB15" s="248"/>
      <c r="CWC15" s="244"/>
      <c r="CWD15" s="244"/>
      <c r="CWE15" s="244"/>
      <c r="CWF15" s="245"/>
      <c r="CWG15" s="244"/>
      <c r="CWH15" s="246"/>
      <c r="CWI15" s="247"/>
      <c r="CWJ15" s="248"/>
      <c r="CWK15" s="248"/>
      <c r="CWL15" s="244"/>
      <c r="CWM15" s="244"/>
      <c r="CWN15" s="244"/>
      <c r="CWO15" s="245"/>
      <c r="CWP15" s="244"/>
      <c r="CWQ15" s="246"/>
      <c r="CWR15" s="247"/>
      <c r="CWS15" s="248"/>
      <c r="CWT15" s="248"/>
      <c r="CWU15" s="244"/>
      <c r="CWV15" s="244"/>
      <c r="CWW15" s="244"/>
      <c r="CWX15" s="245"/>
      <c r="CWY15" s="244"/>
      <c r="CWZ15" s="246"/>
      <c r="CXA15" s="247"/>
      <c r="CXB15" s="248"/>
      <c r="CXC15" s="248"/>
      <c r="CXD15" s="244"/>
      <c r="CXE15" s="244"/>
      <c r="CXF15" s="244"/>
      <c r="CXG15" s="245"/>
      <c r="CXH15" s="244"/>
      <c r="CXI15" s="246"/>
      <c r="CXJ15" s="247"/>
      <c r="CXK15" s="248"/>
      <c r="CXL15" s="248"/>
      <c r="CXM15" s="244"/>
      <c r="CXN15" s="244"/>
      <c r="CXO15" s="244"/>
      <c r="CXP15" s="245"/>
      <c r="CXQ15" s="244"/>
      <c r="CXR15" s="246"/>
      <c r="CXS15" s="247"/>
      <c r="CXT15" s="248"/>
      <c r="CXU15" s="248"/>
      <c r="CXV15" s="244"/>
      <c r="CXW15" s="244"/>
      <c r="CXX15" s="244"/>
      <c r="CXY15" s="245"/>
      <c r="CXZ15" s="244"/>
      <c r="CYA15" s="246"/>
      <c r="CYB15" s="247"/>
      <c r="CYC15" s="248"/>
      <c r="CYD15" s="248"/>
      <c r="CYE15" s="244"/>
      <c r="CYF15" s="244"/>
      <c r="CYG15" s="244"/>
      <c r="CYH15" s="245"/>
      <c r="CYI15" s="244"/>
      <c r="CYJ15" s="246"/>
      <c r="CYK15" s="247"/>
      <c r="CYL15" s="248"/>
      <c r="CYM15" s="248"/>
      <c r="CYN15" s="244"/>
      <c r="CYO15" s="244"/>
      <c r="CYP15" s="244"/>
      <c r="CYQ15" s="245"/>
      <c r="CYR15" s="244"/>
      <c r="CYS15" s="246"/>
      <c r="CYT15" s="247"/>
      <c r="CYU15" s="248"/>
      <c r="CYV15" s="248"/>
      <c r="CYW15" s="244"/>
      <c r="CYX15" s="244"/>
      <c r="CYY15" s="244"/>
      <c r="CYZ15" s="245"/>
      <c r="CZA15" s="244"/>
      <c r="CZB15" s="246"/>
      <c r="CZC15" s="247"/>
      <c r="CZD15" s="248"/>
      <c r="CZE15" s="248"/>
      <c r="CZF15" s="244"/>
      <c r="CZG15" s="244"/>
      <c r="CZH15" s="244"/>
      <c r="CZI15" s="245"/>
      <c r="CZJ15" s="244"/>
      <c r="CZK15" s="246"/>
      <c r="CZL15" s="247"/>
      <c r="CZM15" s="248"/>
      <c r="CZN15" s="248"/>
      <c r="CZO15" s="244"/>
      <c r="CZP15" s="244"/>
      <c r="CZQ15" s="244"/>
      <c r="CZR15" s="245"/>
      <c r="CZS15" s="244"/>
      <c r="CZT15" s="246"/>
      <c r="CZU15" s="247"/>
      <c r="CZV15" s="248"/>
      <c r="CZW15" s="248"/>
      <c r="CZX15" s="244"/>
      <c r="CZY15" s="244"/>
      <c r="CZZ15" s="244"/>
      <c r="DAA15" s="245"/>
      <c r="DAB15" s="244"/>
      <c r="DAC15" s="246"/>
      <c r="DAD15" s="247"/>
      <c r="DAE15" s="248"/>
      <c r="DAF15" s="248"/>
      <c r="DAG15" s="244"/>
      <c r="DAH15" s="244"/>
      <c r="DAI15" s="244"/>
      <c r="DAJ15" s="245"/>
      <c r="DAK15" s="244"/>
      <c r="DAL15" s="246"/>
      <c r="DAM15" s="247"/>
      <c r="DAN15" s="248"/>
      <c r="DAO15" s="248"/>
      <c r="DAP15" s="244"/>
      <c r="DAQ15" s="244"/>
      <c r="DAR15" s="244"/>
      <c r="DAS15" s="245"/>
      <c r="DAT15" s="244"/>
      <c r="DAU15" s="246"/>
      <c r="DAV15" s="247"/>
      <c r="DAW15" s="248"/>
      <c r="DAX15" s="248"/>
      <c r="DAY15" s="244"/>
      <c r="DAZ15" s="244"/>
      <c r="DBA15" s="244"/>
      <c r="DBB15" s="245"/>
      <c r="DBC15" s="244"/>
      <c r="DBD15" s="246"/>
      <c r="DBE15" s="247"/>
      <c r="DBF15" s="248"/>
      <c r="DBG15" s="248"/>
      <c r="DBH15" s="244"/>
      <c r="DBI15" s="244"/>
      <c r="DBJ15" s="244"/>
      <c r="DBK15" s="245"/>
      <c r="DBL15" s="244"/>
      <c r="DBM15" s="246"/>
      <c r="DBN15" s="247"/>
      <c r="DBO15" s="248"/>
      <c r="DBP15" s="248"/>
      <c r="DBQ15" s="244"/>
      <c r="DBR15" s="244"/>
      <c r="DBS15" s="244"/>
      <c r="DBT15" s="245"/>
      <c r="DBU15" s="244"/>
      <c r="DBV15" s="246"/>
      <c r="DBW15" s="247"/>
      <c r="DBX15" s="248"/>
      <c r="DBY15" s="248"/>
      <c r="DBZ15" s="244"/>
      <c r="DCA15" s="244"/>
      <c r="DCB15" s="244"/>
      <c r="DCC15" s="245"/>
      <c r="DCD15" s="244"/>
      <c r="DCE15" s="246"/>
      <c r="DCF15" s="247"/>
      <c r="DCG15" s="248"/>
      <c r="DCH15" s="248"/>
      <c r="DCI15" s="244"/>
      <c r="DCJ15" s="244"/>
      <c r="DCK15" s="244"/>
      <c r="DCL15" s="245"/>
      <c r="DCM15" s="244"/>
      <c r="DCN15" s="246"/>
      <c r="DCO15" s="247"/>
      <c r="DCP15" s="248"/>
      <c r="DCQ15" s="248"/>
      <c r="DCR15" s="244"/>
      <c r="DCS15" s="244"/>
      <c r="DCT15" s="244"/>
      <c r="DCU15" s="245"/>
      <c r="DCV15" s="244"/>
      <c r="DCW15" s="246"/>
      <c r="DCX15" s="247"/>
      <c r="DCY15" s="248"/>
      <c r="DCZ15" s="248"/>
      <c r="DDA15" s="244"/>
      <c r="DDB15" s="244"/>
      <c r="DDC15" s="244"/>
      <c r="DDD15" s="245"/>
      <c r="DDE15" s="244"/>
      <c r="DDF15" s="246"/>
      <c r="DDG15" s="247"/>
      <c r="DDH15" s="248"/>
      <c r="DDI15" s="248"/>
      <c r="DDJ15" s="244"/>
      <c r="DDK15" s="244"/>
      <c r="DDL15" s="244"/>
      <c r="DDM15" s="245"/>
      <c r="DDN15" s="244"/>
      <c r="DDO15" s="246"/>
      <c r="DDP15" s="247"/>
      <c r="DDQ15" s="248"/>
      <c r="DDR15" s="248"/>
      <c r="DDS15" s="244"/>
      <c r="DDT15" s="244"/>
      <c r="DDU15" s="244"/>
      <c r="DDV15" s="245"/>
      <c r="DDW15" s="244"/>
      <c r="DDX15" s="246"/>
      <c r="DDY15" s="247"/>
      <c r="DDZ15" s="248"/>
      <c r="DEA15" s="248"/>
      <c r="DEB15" s="244"/>
      <c r="DEC15" s="244"/>
      <c r="DED15" s="244"/>
      <c r="DEE15" s="245"/>
      <c r="DEF15" s="244"/>
      <c r="DEG15" s="246"/>
      <c r="DEH15" s="247"/>
      <c r="DEI15" s="248"/>
      <c r="DEJ15" s="248"/>
      <c r="DEK15" s="244"/>
      <c r="DEL15" s="244"/>
      <c r="DEM15" s="244"/>
      <c r="DEN15" s="245"/>
      <c r="DEO15" s="244"/>
      <c r="DEP15" s="246"/>
      <c r="DEQ15" s="247"/>
      <c r="DER15" s="248"/>
      <c r="DES15" s="248"/>
      <c r="DET15" s="244"/>
      <c r="DEU15" s="244"/>
      <c r="DEV15" s="244"/>
      <c r="DEW15" s="245"/>
      <c r="DEX15" s="244"/>
      <c r="DEY15" s="246"/>
      <c r="DEZ15" s="247"/>
      <c r="DFA15" s="248"/>
      <c r="DFB15" s="248"/>
      <c r="DFC15" s="244"/>
      <c r="DFD15" s="244"/>
      <c r="DFE15" s="244"/>
      <c r="DFF15" s="245"/>
      <c r="DFG15" s="244"/>
      <c r="DFH15" s="246"/>
      <c r="DFI15" s="247"/>
      <c r="DFJ15" s="248"/>
      <c r="DFK15" s="248"/>
      <c r="DFL15" s="244"/>
      <c r="DFM15" s="244"/>
      <c r="DFN15" s="244"/>
      <c r="DFO15" s="245"/>
      <c r="DFP15" s="244"/>
      <c r="DFQ15" s="246"/>
      <c r="DFR15" s="247"/>
      <c r="DFS15" s="248"/>
      <c r="DFT15" s="248"/>
      <c r="DFU15" s="244"/>
      <c r="DFV15" s="244"/>
      <c r="DFW15" s="244"/>
      <c r="DFX15" s="245"/>
      <c r="DFY15" s="244"/>
      <c r="DFZ15" s="246"/>
      <c r="DGA15" s="247"/>
      <c r="DGB15" s="248"/>
      <c r="DGC15" s="248"/>
      <c r="DGD15" s="244"/>
      <c r="DGE15" s="244"/>
      <c r="DGF15" s="244"/>
      <c r="DGG15" s="245"/>
      <c r="DGH15" s="244"/>
      <c r="DGI15" s="246"/>
      <c r="DGJ15" s="247"/>
      <c r="DGK15" s="248"/>
      <c r="DGL15" s="248"/>
      <c r="DGM15" s="244"/>
      <c r="DGN15" s="244"/>
      <c r="DGO15" s="244"/>
      <c r="DGP15" s="245"/>
      <c r="DGQ15" s="244"/>
      <c r="DGR15" s="246"/>
      <c r="DGS15" s="247"/>
      <c r="DGT15" s="248"/>
      <c r="DGU15" s="248"/>
      <c r="DGV15" s="244"/>
      <c r="DGW15" s="244"/>
      <c r="DGX15" s="244"/>
      <c r="DGY15" s="245"/>
      <c r="DGZ15" s="244"/>
      <c r="DHA15" s="246"/>
      <c r="DHB15" s="247"/>
      <c r="DHC15" s="248"/>
      <c r="DHD15" s="248"/>
      <c r="DHE15" s="244"/>
      <c r="DHF15" s="244"/>
      <c r="DHG15" s="244"/>
      <c r="DHH15" s="245"/>
      <c r="DHI15" s="244"/>
      <c r="DHJ15" s="246"/>
      <c r="DHK15" s="247"/>
      <c r="DHL15" s="248"/>
      <c r="DHM15" s="248"/>
      <c r="DHN15" s="244"/>
      <c r="DHO15" s="244"/>
      <c r="DHP15" s="244"/>
      <c r="DHQ15" s="245"/>
      <c r="DHR15" s="244"/>
      <c r="DHS15" s="246"/>
      <c r="DHT15" s="247"/>
      <c r="DHU15" s="248"/>
      <c r="DHV15" s="248"/>
      <c r="DHW15" s="244"/>
      <c r="DHX15" s="244"/>
      <c r="DHY15" s="244"/>
      <c r="DHZ15" s="245"/>
      <c r="DIA15" s="244"/>
      <c r="DIB15" s="246"/>
      <c r="DIC15" s="247"/>
      <c r="DID15" s="248"/>
      <c r="DIE15" s="248"/>
      <c r="DIF15" s="244"/>
      <c r="DIG15" s="244"/>
      <c r="DIH15" s="244"/>
      <c r="DII15" s="245"/>
      <c r="DIJ15" s="244"/>
      <c r="DIK15" s="246"/>
      <c r="DIL15" s="247"/>
      <c r="DIM15" s="248"/>
      <c r="DIN15" s="248"/>
      <c r="DIO15" s="244"/>
      <c r="DIP15" s="244"/>
      <c r="DIQ15" s="244"/>
      <c r="DIR15" s="245"/>
      <c r="DIS15" s="244"/>
      <c r="DIT15" s="246"/>
      <c r="DIU15" s="247"/>
      <c r="DIV15" s="248"/>
      <c r="DIW15" s="248"/>
      <c r="DIX15" s="244"/>
      <c r="DIY15" s="244"/>
      <c r="DIZ15" s="244"/>
      <c r="DJA15" s="245"/>
      <c r="DJB15" s="244"/>
      <c r="DJC15" s="246"/>
      <c r="DJD15" s="247"/>
      <c r="DJE15" s="248"/>
      <c r="DJF15" s="248"/>
      <c r="DJG15" s="244"/>
      <c r="DJH15" s="244"/>
      <c r="DJI15" s="244"/>
      <c r="DJJ15" s="245"/>
      <c r="DJK15" s="244"/>
      <c r="DJL15" s="246"/>
      <c r="DJM15" s="247"/>
      <c r="DJN15" s="248"/>
      <c r="DJO15" s="248"/>
      <c r="DJP15" s="244"/>
      <c r="DJQ15" s="244"/>
      <c r="DJR15" s="244"/>
      <c r="DJS15" s="245"/>
      <c r="DJT15" s="244"/>
      <c r="DJU15" s="246"/>
      <c r="DJV15" s="247"/>
      <c r="DJW15" s="248"/>
      <c r="DJX15" s="248"/>
      <c r="DJY15" s="244"/>
      <c r="DJZ15" s="244"/>
      <c r="DKA15" s="244"/>
      <c r="DKB15" s="245"/>
      <c r="DKC15" s="244"/>
      <c r="DKD15" s="246"/>
      <c r="DKE15" s="247"/>
      <c r="DKF15" s="248"/>
      <c r="DKG15" s="248"/>
      <c r="DKH15" s="244"/>
      <c r="DKI15" s="244"/>
      <c r="DKJ15" s="244"/>
      <c r="DKK15" s="245"/>
      <c r="DKL15" s="244"/>
      <c r="DKM15" s="246"/>
      <c r="DKN15" s="247"/>
      <c r="DKO15" s="248"/>
      <c r="DKP15" s="248"/>
      <c r="DKQ15" s="244"/>
      <c r="DKR15" s="244"/>
      <c r="DKS15" s="244"/>
      <c r="DKT15" s="245"/>
      <c r="DKU15" s="244"/>
      <c r="DKV15" s="246"/>
      <c r="DKW15" s="247"/>
      <c r="DKX15" s="248"/>
      <c r="DKY15" s="248"/>
      <c r="DKZ15" s="244"/>
      <c r="DLA15" s="244"/>
      <c r="DLB15" s="244"/>
      <c r="DLC15" s="245"/>
      <c r="DLD15" s="244"/>
      <c r="DLE15" s="246"/>
      <c r="DLF15" s="247"/>
      <c r="DLG15" s="248"/>
      <c r="DLH15" s="248"/>
      <c r="DLI15" s="244"/>
      <c r="DLJ15" s="244"/>
      <c r="DLK15" s="244"/>
      <c r="DLL15" s="245"/>
      <c r="DLM15" s="244"/>
      <c r="DLN15" s="246"/>
      <c r="DLO15" s="247"/>
      <c r="DLP15" s="248"/>
      <c r="DLQ15" s="248"/>
      <c r="DLR15" s="244"/>
      <c r="DLS15" s="244"/>
      <c r="DLT15" s="244"/>
      <c r="DLU15" s="245"/>
      <c r="DLV15" s="244"/>
      <c r="DLW15" s="246"/>
      <c r="DLX15" s="247"/>
      <c r="DLY15" s="248"/>
      <c r="DLZ15" s="248"/>
      <c r="DMA15" s="244"/>
      <c r="DMB15" s="244"/>
      <c r="DMC15" s="244"/>
      <c r="DMD15" s="245"/>
      <c r="DME15" s="244"/>
      <c r="DMF15" s="246"/>
      <c r="DMG15" s="247"/>
      <c r="DMH15" s="248"/>
      <c r="DMI15" s="248"/>
      <c r="DMJ15" s="244"/>
      <c r="DMK15" s="244"/>
      <c r="DML15" s="244"/>
      <c r="DMM15" s="245"/>
      <c r="DMN15" s="244"/>
      <c r="DMO15" s="246"/>
      <c r="DMP15" s="247"/>
      <c r="DMQ15" s="248"/>
      <c r="DMR15" s="248"/>
      <c r="DMS15" s="244"/>
      <c r="DMT15" s="244"/>
      <c r="DMU15" s="244"/>
      <c r="DMV15" s="245"/>
      <c r="DMW15" s="244"/>
      <c r="DMX15" s="246"/>
      <c r="DMY15" s="247"/>
      <c r="DMZ15" s="248"/>
      <c r="DNA15" s="248"/>
      <c r="DNB15" s="244"/>
      <c r="DNC15" s="244"/>
      <c r="DND15" s="244"/>
      <c r="DNE15" s="245"/>
      <c r="DNF15" s="244"/>
      <c r="DNG15" s="246"/>
      <c r="DNH15" s="247"/>
      <c r="DNI15" s="248"/>
      <c r="DNJ15" s="248"/>
      <c r="DNK15" s="244"/>
      <c r="DNL15" s="244"/>
      <c r="DNM15" s="244"/>
      <c r="DNN15" s="245"/>
      <c r="DNO15" s="244"/>
      <c r="DNP15" s="246"/>
      <c r="DNQ15" s="247"/>
      <c r="DNR15" s="248"/>
      <c r="DNS15" s="248"/>
      <c r="DNT15" s="244"/>
      <c r="DNU15" s="244"/>
      <c r="DNV15" s="244"/>
      <c r="DNW15" s="245"/>
      <c r="DNX15" s="244"/>
      <c r="DNY15" s="246"/>
      <c r="DNZ15" s="247"/>
      <c r="DOA15" s="248"/>
      <c r="DOB15" s="248"/>
      <c r="DOC15" s="244"/>
      <c r="DOD15" s="244"/>
      <c r="DOE15" s="244"/>
      <c r="DOF15" s="245"/>
      <c r="DOG15" s="244"/>
      <c r="DOH15" s="246"/>
      <c r="DOI15" s="247"/>
      <c r="DOJ15" s="248"/>
      <c r="DOK15" s="248"/>
      <c r="DOL15" s="244"/>
      <c r="DOM15" s="244"/>
      <c r="DON15" s="244"/>
      <c r="DOO15" s="245"/>
      <c r="DOP15" s="244"/>
      <c r="DOQ15" s="246"/>
      <c r="DOR15" s="247"/>
      <c r="DOS15" s="248"/>
      <c r="DOT15" s="248"/>
      <c r="DOU15" s="244"/>
      <c r="DOV15" s="244"/>
      <c r="DOW15" s="244"/>
      <c r="DOX15" s="245"/>
      <c r="DOY15" s="244"/>
      <c r="DOZ15" s="246"/>
      <c r="DPA15" s="247"/>
      <c r="DPB15" s="248"/>
      <c r="DPC15" s="248"/>
      <c r="DPD15" s="244"/>
      <c r="DPE15" s="244"/>
      <c r="DPF15" s="244"/>
      <c r="DPG15" s="245"/>
      <c r="DPH15" s="244"/>
      <c r="DPI15" s="246"/>
      <c r="DPJ15" s="247"/>
      <c r="DPK15" s="248"/>
      <c r="DPL15" s="248"/>
      <c r="DPM15" s="244"/>
      <c r="DPN15" s="244"/>
      <c r="DPO15" s="244"/>
      <c r="DPP15" s="245"/>
      <c r="DPQ15" s="244"/>
      <c r="DPR15" s="246"/>
      <c r="DPS15" s="247"/>
      <c r="DPT15" s="248"/>
      <c r="DPU15" s="248"/>
      <c r="DPV15" s="244"/>
      <c r="DPW15" s="244"/>
      <c r="DPX15" s="244"/>
      <c r="DPY15" s="245"/>
      <c r="DPZ15" s="244"/>
      <c r="DQA15" s="246"/>
      <c r="DQB15" s="247"/>
      <c r="DQC15" s="248"/>
      <c r="DQD15" s="248"/>
      <c r="DQE15" s="244"/>
      <c r="DQF15" s="244"/>
      <c r="DQG15" s="244"/>
      <c r="DQH15" s="245"/>
      <c r="DQI15" s="244"/>
      <c r="DQJ15" s="246"/>
      <c r="DQK15" s="247"/>
      <c r="DQL15" s="248"/>
      <c r="DQM15" s="248"/>
      <c r="DQN15" s="244"/>
      <c r="DQO15" s="244"/>
      <c r="DQP15" s="244"/>
      <c r="DQQ15" s="245"/>
      <c r="DQR15" s="244"/>
      <c r="DQS15" s="246"/>
      <c r="DQT15" s="247"/>
      <c r="DQU15" s="248"/>
      <c r="DQV15" s="248"/>
      <c r="DQW15" s="244"/>
      <c r="DQX15" s="244"/>
      <c r="DQY15" s="244"/>
      <c r="DQZ15" s="245"/>
      <c r="DRA15" s="244"/>
      <c r="DRB15" s="246"/>
      <c r="DRC15" s="247"/>
      <c r="DRD15" s="248"/>
      <c r="DRE15" s="248"/>
      <c r="DRF15" s="244"/>
      <c r="DRG15" s="244"/>
      <c r="DRH15" s="244"/>
      <c r="DRI15" s="245"/>
      <c r="DRJ15" s="244"/>
      <c r="DRK15" s="246"/>
      <c r="DRL15" s="247"/>
      <c r="DRM15" s="248"/>
      <c r="DRN15" s="248"/>
      <c r="DRO15" s="244"/>
      <c r="DRP15" s="244"/>
      <c r="DRQ15" s="244"/>
      <c r="DRR15" s="245"/>
      <c r="DRS15" s="244"/>
      <c r="DRT15" s="246"/>
      <c r="DRU15" s="247"/>
      <c r="DRV15" s="248"/>
      <c r="DRW15" s="248"/>
      <c r="DRX15" s="244"/>
      <c r="DRY15" s="244"/>
      <c r="DRZ15" s="244"/>
      <c r="DSA15" s="245"/>
      <c r="DSB15" s="244"/>
      <c r="DSC15" s="246"/>
      <c r="DSD15" s="247"/>
      <c r="DSE15" s="248"/>
      <c r="DSF15" s="248"/>
      <c r="DSG15" s="244"/>
      <c r="DSH15" s="244"/>
      <c r="DSI15" s="244"/>
      <c r="DSJ15" s="245"/>
      <c r="DSK15" s="244"/>
      <c r="DSL15" s="246"/>
      <c r="DSM15" s="247"/>
      <c r="DSN15" s="248"/>
      <c r="DSO15" s="248"/>
      <c r="DSP15" s="244"/>
      <c r="DSQ15" s="244"/>
      <c r="DSR15" s="244"/>
      <c r="DSS15" s="245"/>
      <c r="DST15" s="244"/>
      <c r="DSU15" s="246"/>
      <c r="DSV15" s="247"/>
      <c r="DSW15" s="248"/>
      <c r="DSX15" s="248"/>
      <c r="DSY15" s="244"/>
      <c r="DSZ15" s="244"/>
      <c r="DTA15" s="244"/>
      <c r="DTB15" s="245"/>
      <c r="DTC15" s="244"/>
      <c r="DTD15" s="246"/>
      <c r="DTE15" s="247"/>
      <c r="DTF15" s="248"/>
      <c r="DTG15" s="248"/>
      <c r="DTH15" s="244"/>
      <c r="DTI15" s="244"/>
      <c r="DTJ15" s="244"/>
      <c r="DTK15" s="245"/>
      <c r="DTL15" s="244"/>
      <c r="DTM15" s="246"/>
      <c r="DTN15" s="247"/>
      <c r="DTO15" s="248"/>
      <c r="DTP15" s="248"/>
      <c r="DTQ15" s="244"/>
      <c r="DTR15" s="244"/>
      <c r="DTS15" s="244"/>
      <c r="DTT15" s="245"/>
      <c r="DTU15" s="244"/>
      <c r="DTV15" s="246"/>
      <c r="DTW15" s="247"/>
      <c r="DTX15" s="248"/>
      <c r="DTY15" s="248"/>
      <c r="DTZ15" s="244"/>
      <c r="DUA15" s="244"/>
      <c r="DUB15" s="244"/>
      <c r="DUC15" s="245"/>
      <c r="DUD15" s="244"/>
      <c r="DUE15" s="246"/>
      <c r="DUF15" s="247"/>
      <c r="DUG15" s="248"/>
      <c r="DUH15" s="248"/>
      <c r="DUI15" s="244"/>
      <c r="DUJ15" s="244"/>
      <c r="DUK15" s="244"/>
      <c r="DUL15" s="245"/>
      <c r="DUM15" s="244"/>
      <c r="DUN15" s="246"/>
      <c r="DUO15" s="247"/>
      <c r="DUP15" s="248"/>
      <c r="DUQ15" s="248"/>
      <c r="DUR15" s="244"/>
      <c r="DUS15" s="244"/>
      <c r="DUT15" s="244"/>
      <c r="DUU15" s="245"/>
      <c r="DUV15" s="244"/>
      <c r="DUW15" s="246"/>
      <c r="DUX15" s="247"/>
      <c r="DUY15" s="248"/>
      <c r="DUZ15" s="248"/>
      <c r="DVA15" s="244"/>
      <c r="DVB15" s="244"/>
      <c r="DVC15" s="244"/>
      <c r="DVD15" s="245"/>
      <c r="DVE15" s="244"/>
      <c r="DVF15" s="246"/>
      <c r="DVG15" s="247"/>
      <c r="DVH15" s="248"/>
      <c r="DVI15" s="248"/>
      <c r="DVJ15" s="244"/>
      <c r="DVK15" s="244"/>
      <c r="DVL15" s="244"/>
      <c r="DVM15" s="245"/>
      <c r="DVN15" s="244"/>
      <c r="DVO15" s="246"/>
      <c r="DVP15" s="247"/>
      <c r="DVQ15" s="248"/>
      <c r="DVR15" s="248"/>
      <c r="DVS15" s="244"/>
      <c r="DVT15" s="244"/>
      <c r="DVU15" s="244"/>
      <c r="DVV15" s="245"/>
      <c r="DVW15" s="244"/>
      <c r="DVX15" s="246"/>
      <c r="DVY15" s="247"/>
      <c r="DVZ15" s="248"/>
      <c r="DWA15" s="248"/>
      <c r="DWB15" s="244"/>
      <c r="DWC15" s="244"/>
      <c r="DWD15" s="244"/>
      <c r="DWE15" s="245"/>
      <c r="DWF15" s="244"/>
      <c r="DWG15" s="246"/>
      <c r="DWH15" s="247"/>
      <c r="DWI15" s="248"/>
      <c r="DWJ15" s="248"/>
      <c r="DWK15" s="244"/>
      <c r="DWL15" s="244"/>
      <c r="DWM15" s="244"/>
      <c r="DWN15" s="245"/>
      <c r="DWO15" s="244"/>
      <c r="DWP15" s="246"/>
      <c r="DWQ15" s="247"/>
      <c r="DWR15" s="248"/>
      <c r="DWS15" s="248"/>
      <c r="DWT15" s="244"/>
      <c r="DWU15" s="244"/>
      <c r="DWV15" s="244"/>
      <c r="DWW15" s="245"/>
      <c r="DWX15" s="244"/>
      <c r="DWY15" s="246"/>
      <c r="DWZ15" s="247"/>
      <c r="DXA15" s="248"/>
      <c r="DXB15" s="248"/>
      <c r="DXC15" s="244"/>
      <c r="DXD15" s="244"/>
      <c r="DXE15" s="244"/>
      <c r="DXF15" s="245"/>
      <c r="DXG15" s="244"/>
      <c r="DXH15" s="246"/>
      <c r="DXI15" s="247"/>
      <c r="DXJ15" s="248"/>
      <c r="DXK15" s="248"/>
      <c r="DXL15" s="244"/>
      <c r="DXM15" s="244"/>
      <c r="DXN15" s="244"/>
      <c r="DXO15" s="245"/>
      <c r="DXP15" s="244"/>
      <c r="DXQ15" s="246"/>
      <c r="DXR15" s="247"/>
      <c r="DXS15" s="248"/>
      <c r="DXT15" s="248"/>
      <c r="DXU15" s="244"/>
      <c r="DXV15" s="244"/>
      <c r="DXW15" s="244"/>
      <c r="DXX15" s="245"/>
      <c r="DXY15" s="244"/>
      <c r="DXZ15" s="246"/>
      <c r="DYA15" s="247"/>
      <c r="DYB15" s="248"/>
      <c r="DYC15" s="248"/>
      <c r="DYD15" s="244"/>
      <c r="DYE15" s="244"/>
      <c r="DYF15" s="244"/>
      <c r="DYG15" s="245"/>
      <c r="DYH15" s="244"/>
      <c r="DYI15" s="246"/>
      <c r="DYJ15" s="247"/>
      <c r="DYK15" s="248"/>
      <c r="DYL15" s="248"/>
      <c r="DYM15" s="244"/>
      <c r="DYN15" s="244"/>
      <c r="DYO15" s="244"/>
      <c r="DYP15" s="245"/>
      <c r="DYQ15" s="244"/>
      <c r="DYR15" s="246"/>
      <c r="DYS15" s="247"/>
      <c r="DYT15" s="248"/>
      <c r="DYU15" s="248"/>
      <c r="DYV15" s="244"/>
      <c r="DYW15" s="244"/>
      <c r="DYX15" s="244"/>
      <c r="DYY15" s="245"/>
      <c r="DYZ15" s="244"/>
      <c r="DZA15" s="246"/>
      <c r="DZB15" s="247"/>
      <c r="DZC15" s="248"/>
      <c r="DZD15" s="248"/>
      <c r="DZE15" s="244"/>
      <c r="DZF15" s="244"/>
      <c r="DZG15" s="244"/>
      <c r="DZH15" s="245"/>
      <c r="DZI15" s="244"/>
      <c r="DZJ15" s="246"/>
      <c r="DZK15" s="247"/>
      <c r="DZL15" s="248"/>
      <c r="DZM15" s="248"/>
      <c r="DZN15" s="244"/>
      <c r="DZO15" s="244"/>
      <c r="DZP15" s="244"/>
      <c r="DZQ15" s="245"/>
      <c r="DZR15" s="244"/>
      <c r="DZS15" s="246"/>
      <c r="DZT15" s="247"/>
      <c r="DZU15" s="248"/>
      <c r="DZV15" s="248"/>
      <c r="DZW15" s="244"/>
      <c r="DZX15" s="244"/>
      <c r="DZY15" s="244"/>
      <c r="DZZ15" s="245"/>
      <c r="EAA15" s="244"/>
      <c r="EAB15" s="246"/>
      <c r="EAC15" s="247"/>
      <c r="EAD15" s="248"/>
      <c r="EAE15" s="248"/>
      <c r="EAF15" s="244"/>
      <c r="EAG15" s="244"/>
      <c r="EAH15" s="244"/>
      <c r="EAI15" s="245"/>
      <c r="EAJ15" s="244"/>
      <c r="EAK15" s="246"/>
      <c r="EAL15" s="247"/>
      <c r="EAM15" s="248"/>
      <c r="EAN15" s="248"/>
      <c r="EAO15" s="244"/>
      <c r="EAP15" s="244"/>
      <c r="EAQ15" s="244"/>
      <c r="EAR15" s="245"/>
      <c r="EAS15" s="244"/>
      <c r="EAT15" s="246"/>
      <c r="EAU15" s="247"/>
      <c r="EAV15" s="248"/>
      <c r="EAW15" s="248"/>
      <c r="EAX15" s="244"/>
      <c r="EAY15" s="244"/>
      <c r="EAZ15" s="244"/>
      <c r="EBA15" s="245"/>
      <c r="EBB15" s="244"/>
      <c r="EBC15" s="246"/>
      <c r="EBD15" s="247"/>
      <c r="EBE15" s="248"/>
      <c r="EBF15" s="248"/>
      <c r="EBG15" s="244"/>
      <c r="EBH15" s="244"/>
      <c r="EBI15" s="244"/>
      <c r="EBJ15" s="245"/>
      <c r="EBK15" s="244"/>
      <c r="EBL15" s="246"/>
      <c r="EBM15" s="247"/>
      <c r="EBN15" s="248"/>
      <c r="EBO15" s="248"/>
      <c r="EBP15" s="244"/>
      <c r="EBQ15" s="244"/>
      <c r="EBR15" s="244"/>
      <c r="EBS15" s="245"/>
      <c r="EBT15" s="244"/>
      <c r="EBU15" s="246"/>
      <c r="EBV15" s="247"/>
      <c r="EBW15" s="248"/>
      <c r="EBX15" s="248"/>
      <c r="EBY15" s="244"/>
      <c r="EBZ15" s="244"/>
      <c r="ECA15" s="244"/>
      <c r="ECB15" s="245"/>
      <c r="ECC15" s="244"/>
      <c r="ECD15" s="246"/>
      <c r="ECE15" s="247"/>
      <c r="ECF15" s="248"/>
      <c r="ECG15" s="248"/>
      <c r="ECH15" s="244"/>
      <c r="ECI15" s="244"/>
      <c r="ECJ15" s="244"/>
      <c r="ECK15" s="245"/>
      <c r="ECL15" s="244"/>
      <c r="ECM15" s="246"/>
      <c r="ECN15" s="247"/>
      <c r="ECO15" s="248"/>
      <c r="ECP15" s="248"/>
      <c r="ECQ15" s="244"/>
      <c r="ECR15" s="244"/>
      <c r="ECS15" s="244"/>
      <c r="ECT15" s="245"/>
      <c r="ECU15" s="244"/>
      <c r="ECV15" s="246"/>
      <c r="ECW15" s="247"/>
      <c r="ECX15" s="248"/>
      <c r="ECY15" s="248"/>
      <c r="ECZ15" s="244"/>
      <c r="EDA15" s="244"/>
      <c r="EDB15" s="244"/>
      <c r="EDC15" s="245"/>
      <c r="EDD15" s="244"/>
      <c r="EDE15" s="246"/>
      <c r="EDF15" s="247"/>
      <c r="EDG15" s="248"/>
      <c r="EDH15" s="248"/>
      <c r="EDI15" s="244"/>
      <c r="EDJ15" s="244"/>
      <c r="EDK15" s="244"/>
      <c r="EDL15" s="245"/>
      <c r="EDM15" s="244"/>
      <c r="EDN15" s="246"/>
      <c r="EDO15" s="247"/>
      <c r="EDP15" s="248"/>
      <c r="EDQ15" s="248"/>
      <c r="EDR15" s="244"/>
      <c r="EDS15" s="244"/>
      <c r="EDT15" s="244"/>
      <c r="EDU15" s="245"/>
      <c r="EDV15" s="244"/>
      <c r="EDW15" s="246"/>
      <c r="EDX15" s="247"/>
      <c r="EDY15" s="248"/>
      <c r="EDZ15" s="248"/>
      <c r="EEA15" s="244"/>
      <c r="EEB15" s="244"/>
      <c r="EEC15" s="244"/>
      <c r="EED15" s="245"/>
      <c r="EEE15" s="244"/>
      <c r="EEF15" s="246"/>
      <c r="EEG15" s="247"/>
      <c r="EEH15" s="248"/>
      <c r="EEI15" s="248"/>
      <c r="EEJ15" s="244"/>
      <c r="EEK15" s="244"/>
      <c r="EEL15" s="244"/>
      <c r="EEM15" s="245"/>
      <c r="EEN15" s="244"/>
      <c r="EEO15" s="246"/>
      <c r="EEP15" s="247"/>
      <c r="EEQ15" s="248"/>
      <c r="EER15" s="248"/>
      <c r="EES15" s="244"/>
      <c r="EET15" s="244"/>
      <c r="EEU15" s="244"/>
      <c r="EEV15" s="245"/>
      <c r="EEW15" s="244"/>
      <c r="EEX15" s="246"/>
      <c r="EEY15" s="247"/>
      <c r="EEZ15" s="248"/>
      <c r="EFA15" s="248"/>
      <c r="EFB15" s="244"/>
      <c r="EFC15" s="244"/>
      <c r="EFD15" s="244"/>
      <c r="EFE15" s="245"/>
      <c r="EFF15" s="244"/>
      <c r="EFG15" s="246"/>
      <c r="EFH15" s="247"/>
      <c r="EFI15" s="248"/>
      <c r="EFJ15" s="248"/>
      <c r="EFK15" s="244"/>
      <c r="EFL15" s="244"/>
      <c r="EFM15" s="244"/>
      <c r="EFN15" s="245"/>
      <c r="EFO15" s="244"/>
      <c r="EFP15" s="246"/>
      <c r="EFQ15" s="247"/>
      <c r="EFR15" s="248"/>
      <c r="EFS15" s="248"/>
      <c r="EFT15" s="244"/>
      <c r="EFU15" s="244"/>
      <c r="EFV15" s="244"/>
      <c r="EFW15" s="245"/>
      <c r="EFX15" s="244"/>
      <c r="EFY15" s="246"/>
      <c r="EFZ15" s="247"/>
      <c r="EGA15" s="248"/>
      <c r="EGB15" s="248"/>
      <c r="EGC15" s="244"/>
      <c r="EGD15" s="244"/>
      <c r="EGE15" s="244"/>
      <c r="EGF15" s="245"/>
      <c r="EGG15" s="244"/>
      <c r="EGH15" s="246"/>
      <c r="EGI15" s="247"/>
      <c r="EGJ15" s="248"/>
      <c r="EGK15" s="248"/>
      <c r="EGL15" s="244"/>
      <c r="EGM15" s="244"/>
      <c r="EGN15" s="244"/>
      <c r="EGO15" s="245"/>
      <c r="EGP15" s="244"/>
      <c r="EGQ15" s="246"/>
      <c r="EGR15" s="247"/>
      <c r="EGS15" s="248"/>
      <c r="EGT15" s="248"/>
      <c r="EGU15" s="244"/>
      <c r="EGV15" s="244"/>
      <c r="EGW15" s="244"/>
      <c r="EGX15" s="245"/>
      <c r="EGY15" s="244"/>
      <c r="EGZ15" s="246"/>
      <c r="EHA15" s="247"/>
      <c r="EHB15" s="248"/>
      <c r="EHC15" s="248"/>
      <c r="EHD15" s="244"/>
      <c r="EHE15" s="244"/>
      <c r="EHF15" s="244"/>
      <c r="EHG15" s="245"/>
      <c r="EHH15" s="244"/>
      <c r="EHI15" s="246"/>
      <c r="EHJ15" s="247"/>
      <c r="EHK15" s="248"/>
      <c r="EHL15" s="248"/>
      <c r="EHM15" s="244"/>
      <c r="EHN15" s="244"/>
      <c r="EHO15" s="244"/>
      <c r="EHP15" s="245"/>
      <c r="EHQ15" s="244"/>
      <c r="EHR15" s="246"/>
      <c r="EHS15" s="247"/>
      <c r="EHT15" s="248"/>
      <c r="EHU15" s="248"/>
      <c r="EHV15" s="244"/>
      <c r="EHW15" s="244"/>
      <c r="EHX15" s="244"/>
      <c r="EHY15" s="245"/>
      <c r="EHZ15" s="244"/>
      <c r="EIA15" s="246"/>
      <c r="EIB15" s="247"/>
      <c r="EIC15" s="248"/>
      <c r="EID15" s="248"/>
      <c r="EIE15" s="244"/>
      <c r="EIF15" s="244"/>
      <c r="EIG15" s="244"/>
      <c r="EIH15" s="245"/>
      <c r="EII15" s="244"/>
      <c r="EIJ15" s="246"/>
      <c r="EIK15" s="247"/>
      <c r="EIL15" s="248"/>
      <c r="EIM15" s="248"/>
      <c r="EIN15" s="244"/>
      <c r="EIO15" s="244"/>
      <c r="EIP15" s="244"/>
      <c r="EIQ15" s="245"/>
      <c r="EIR15" s="244"/>
      <c r="EIS15" s="246"/>
      <c r="EIT15" s="247"/>
      <c r="EIU15" s="248"/>
      <c r="EIV15" s="248"/>
      <c r="EIW15" s="244"/>
      <c r="EIX15" s="244"/>
      <c r="EIY15" s="244"/>
      <c r="EIZ15" s="245"/>
      <c r="EJA15" s="244"/>
      <c r="EJB15" s="246"/>
      <c r="EJC15" s="247"/>
      <c r="EJD15" s="248"/>
      <c r="EJE15" s="248"/>
      <c r="EJF15" s="244"/>
      <c r="EJG15" s="244"/>
      <c r="EJH15" s="244"/>
      <c r="EJI15" s="245"/>
      <c r="EJJ15" s="244"/>
      <c r="EJK15" s="246"/>
      <c r="EJL15" s="247"/>
      <c r="EJM15" s="248"/>
      <c r="EJN15" s="248"/>
      <c r="EJO15" s="244"/>
      <c r="EJP15" s="244"/>
      <c r="EJQ15" s="244"/>
      <c r="EJR15" s="245"/>
      <c r="EJS15" s="244"/>
      <c r="EJT15" s="246"/>
      <c r="EJU15" s="247"/>
      <c r="EJV15" s="248"/>
      <c r="EJW15" s="248"/>
      <c r="EJX15" s="244"/>
      <c r="EJY15" s="244"/>
      <c r="EJZ15" s="244"/>
      <c r="EKA15" s="245"/>
      <c r="EKB15" s="244"/>
      <c r="EKC15" s="246"/>
      <c r="EKD15" s="247"/>
      <c r="EKE15" s="248"/>
      <c r="EKF15" s="248"/>
      <c r="EKG15" s="244"/>
      <c r="EKH15" s="244"/>
      <c r="EKI15" s="244"/>
      <c r="EKJ15" s="245"/>
      <c r="EKK15" s="244"/>
      <c r="EKL15" s="246"/>
      <c r="EKM15" s="247"/>
      <c r="EKN15" s="248"/>
      <c r="EKO15" s="248"/>
      <c r="EKP15" s="244"/>
      <c r="EKQ15" s="244"/>
      <c r="EKR15" s="244"/>
      <c r="EKS15" s="245"/>
      <c r="EKT15" s="244"/>
      <c r="EKU15" s="246"/>
      <c r="EKV15" s="247"/>
      <c r="EKW15" s="248"/>
      <c r="EKX15" s="248"/>
      <c r="EKY15" s="244"/>
      <c r="EKZ15" s="244"/>
      <c r="ELA15" s="244"/>
      <c r="ELB15" s="245"/>
      <c r="ELC15" s="244"/>
      <c r="ELD15" s="246"/>
      <c r="ELE15" s="247"/>
      <c r="ELF15" s="248"/>
      <c r="ELG15" s="248"/>
      <c r="ELH15" s="244"/>
      <c r="ELI15" s="244"/>
      <c r="ELJ15" s="244"/>
      <c r="ELK15" s="245"/>
      <c r="ELL15" s="244"/>
      <c r="ELM15" s="246"/>
      <c r="ELN15" s="247"/>
      <c r="ELO15" s="248"/>
      <c r="ELP15" s="248"/>
      <c r="ELQ15" s="244"/>
      <c r="ELR15" s="244"/>
      <c r="ELS15" s="244"/>
      <c r="ELT15" s="245"/>
      <c r="ELU15" s="244"/>
      <c r="ELV15" s="246"/>
      <c r="ELW15" s="247"/>
      <c r="ELX15" s="248"/>
      <c r="ELY15" s="248"/>
      <c r="ELZ15" s="244"/>
      <c r="EMA15" s="244"/>
      <c r="EMB15" s="244"/>
      <c r="EMC15" s="245"/>
      <c r="EMD15" s="244"/>
      <c r="EME15" s="246"/>
      <c r="EMF15" s="247"/>
      <c r="EMG15" s="248"/>
      <c r="EMH15" s="248"/>
      <c r="EMI15" s="244"/>
      <c r="EMJ15" s="244"/>
      <c r="EMK15" s="244"/>
      <c r="EML15" s="245"/>
      <c r="EMM15" s="244"/>
      <c r="EMN15" s="246"/>
      <c r="EMO15" s="247"/>
      <c r="EMP15" s="248"/>
      <c r="EMQ15" s="248"/>
      <c r="EMR15" s="244"/>
      <c r="EMS15" s="244"/>
      <c r="EMT15" s="244"/>
      <c r="EMU15" s="245"/>
      <c r="EMV15" s="244"/>
      <c r="EMW15" s="246"/>
      <c r="EMX15" s="247"/>
      <c r="EMY15" s="248"/>
      <c r="EMZ15" s="248"/>
      <c r="ENA15" s="244"/>
      <c r="ENB15" s="244"/>
      <c r="ENC15" s="244"/>
      <c r="END15" s="245"/>
      <c r="ENE15" s="244"/>
      <c r="ENF15" s="246"/>
      <c r="ENG15" s="247"/>
      <c r="ENH15" s="248"/>
      <c r="ENI15" s="248"/>
      <c r="ENJ15" s="244"/>
      <c r="ENK15" s="244"/>
      <c r="ENL15" s="244"/>
      <c r="ENM15" s="245"/>
      <c r="ENN15" s="244"/>
      <c r="ENO15" s="246"/>
      <c r="ENP15" s="247"/>
      <c r="ENQ15" s="248"/>
      <c r="ENR15" s="248"/>
      <c r="ENS15" s="244"/>
      <c r="ENT15" s="244"/>
      <c r="ENU15" s="244"/>
      <c r="ENV15" s="245"/>
      <c r="ENW15" s="244"/>
      <c r="ENX15" s="246"/>
      <c r="ENY15" s="247"/>
      <c r="ENZ15" s="248"/>
      <c r="EOA15" s="248"/>
      <c r="EOB15" s="244"/>
      <c r="EOC15" s="244"/>
      <c r="EOD15" s="244"/>
      <c r="EOE15" s="245"/>
      <c r="EOF15" s="244"/>
      <c r="EOG15" s="246"/>
      <c r="EOH15" s="247"/>
      <c r="EOI15" s="248"/>
      <c r="EOJ15" s="248"/>
      <c r="EOK15" s="244"/>
      <c r="EOL15" s="244"/>
      <c r="EOM15" s="244"/>
      <c r="EON15" s="245"/>
      <c r="EOO15" s="244"/>
      <c r="EOP15" s="246"/>
      <c r="EOQ15" s="247"/>
      <c r="EOR15" s="248"/>
      <c r="EOS15" s="248"/>
      <c r="EOT15" s="244"/>
      <c r="EOU15" s="244"/>
      <c r="EOV15" s="244"/>
      <c r="EOW15" s="245"/>
      <c r="EOX15" s="244"/>
      <c r="EOY15" s="246"/>
      <c r="EOZ15" s="247"/>
      <c r="EPA15" s="248"/>
      <c r="EPB15" s="248"/>
      <c r="EPC15" s="244"/>
      <c r="EPD15" s="244"/>
      <c r="EPE15" s="244"/>
      <c r="EPF15" s="245"/>
      <c r="EPG15" s="244"/>
      <c r="EPH15" s="246"/>
      <c r="EPI15" s="247"/>
      <c r="EPJ15" s="248"/>
      <c r="EPK15" s="248"/>
      <c r="EPL15" s="244"/>
      <c r="EPM15" s="244"/>
      <c r="EPN15" s="244"/>
      <c r="EPO15" s="245"/>
      <c r="EPP15" s="244"/>
      <c r="EPQ15" s="246"/>
      <c r="EPR15" s="247"/>
      <c r="EPS15" s="248"/>
      <c r="EPT15" s="248"/>
      <c r="EPU15" s="244"/>
      <c r="EPV15" s="244"/>
      <c r="EPW15" s="244"/>
      <c r="EPX15" s="245"/>
      <c r="EPY15" s="244"/>
      <c r="EPZ15" s="246"/>
      <c r="EQA15" s="247"/>
      <c r="EQB15" s="248"/>
      <c r="EQC15" s="248"/>
      <c r="EQD15" s="244"/>
      <c r="EQE15" s="244"/>
      <c r="EQF15" s="244"/>
      <c r="EQG15" s="245"/>
      <c r="EQH15" s="244"/>
      <c r="EQI15" s="246"/>
      <c r="EQJ15" s="247"/>
      <c r="EQK15" s="248"/>
      <c r="EQL15" s="248"/>
      <c r="EQM15" s="244"/>
      <c r="EQN15" s="244"/>
      <c r="EQO15" s="244"/>
      <c r="EQP15" s="245"/>
      <c r="EQQ15" s="244"/>
      <c r="EQR15" s="246"/>
      <c r="EQS15" s="247"/>
      <c r="EQT15" s="248"/>
      <c r="EQU15" s="248"/>
      <c r="EQV15" s="244"/>
      <c r="EQW15" s="244"/>
      <c r="EQX15" s="244"/>
      <c r="EQY15" s="245"/>
      <c r="EQZ15" s="244"/>
      <c r="ERA15" s="246"/>
      <c r="ERB15" s="247"/>
      <c r="ERC15" s="248"/>
      <c r="ERD15" s="248"/>
      <c r="ERE15" s="244"/>
      <c r="ERF15" s="244"/>
      <c r="ERG15" s="244"/>
      <c r="ERH15" s="245"/>
      <c r="ERI15" s="244"/>
      <c r="ERJ15" s="246"/>
      <c r="ERK15" s="247"/>
      <c r="ERL15" s="248"/>
      <c r="ERM15" s="248"/>
      <c r="ERN15" s="244"/>
      <c r="ERO15" s="244"/>
      <c r="ERP15" s="244"/>
      <c r="ERQ15" s="245"/>
      <c r="ERR15" s="244"/>
      <c r="ERS15" s="246"/>
      <c r="ERT15" s="247"/>
      <c r="ERU15" s="248"/>
      <c r="ERV15" s="248"/>
      <c r="ERW15" s="244"/>
      <c r="ERX15" s="244"/>
      <c r="ERY15" s="244"/>
      <c r="ERZ15" s="245"/>
      <c r="ESA15" s="244"/>
      <c r="ESB15" s="246"/>
      <c r="ESC15" s="247"/>
      <c r="ESD15" s="248"/>
      <c r="ESE15" s="248"/>
      <c r="ESF15" s="244"/>
      <c r="ESG15" s="244"/>
      <c r="ESH15" s="244"/>
      <c r="ESI15" s="245"/>
      <c r="ESJ15" s="244"/>
      <c r="ESK15" s="246"/>
      <c r="ESL15" s="247"/>
      <c r="ESM15" s="248"/>
      <c r="ESN15" s="248"/>
      <c r="ESO15" s="244"/>
      <c r="ESP15" s="244"/>
      <c r="ESQ15" s="244"/>
      <c r="ESR15" s="245"/>
      <c r="ESS15" s="244"/>
      <c r="EST15" s="246"/>
      <c r="ESU15" s="247"/>
      <c r="ESV15" s="248"/>
      <c r="ESW15" s="248"/>
      <c r="ESX15" s="244"/>
      <c r="ESY15" s="244"/>
      <c r="ESZ15" s="244"/>
      <c r="ETA15" s="245"/>
      <c r="ETB15" s="244"/>
      <c r="ETC15" s="246"/>
      <c r="ETD15" s="247"/>
      <c r="ETE15" s="248"/>
      <c r="ETF15" s="248"/>
      <c r="ETG15" s="244"/>
      <c r="ETH15" s="244"/>
      <c r="ETI15" s="244"/>
      <c r="ETJ15" s="245"/>
      <c r="ETK15" s="244"/>
      <c r="ETL15" s="246"/>
      <c r="ETM15" s="247"/>
      <c r="ETN15" s="248"/>
      <c r="ETO15" s="248"/>
      <c r="ETP15" s="244"/>
      <c r="ETQ15" s="244"/>
      <c r="ETR15" s="244"/>
      <c r="ETS15" s="245"/>
      <c r="ETT15" s="244"/>
      <c r="ETU15" s="246"/>
      <c r="ETV15" s="247"/>
      <c r="ETW15" s="248"/>
      <c r="ETX15" s="248"/>
      <c r="ETY15" s="244"/>
      <c r="ETZ15" s="244"/>
      <c r="EUA15" s="244"/>
      <c r="EUB15" s="245"/>
      <c r="EUC15" s="244"/>
      <c r="EUD15" s="246"/>
      <c r="EUE15" s="247"/>
      <c r="EUF15" s="248"/>
      <c r="EUG15" s="248"/>
      <c r="EUH15" s="244"/>
      <c r="EUI15" s="244"/>
      <c r="EUJ15" s="244"/>
      <c r="EUK15" s="245"/>
      <c r="EUL15" s="244"/>
      <c r="EUM15" s="246"/>
      <c r="EUN15" s="247"/>
      <c r="EUO15" s="248"/>
      <c r="EUP15" s="248"/>
      <c r="EUQ15" s="244"/>
      <c r="EUR15" s="244"/>
      <c r="EUS15" s="244"/>
      <c r="EUT15" s="245"/>
      <c r="EUU15" s="244"/>
      <c r="EUV15" s="246"/>
      <c r="EUW15" s="247"/>
      <c r="EUX15" s="248"/>
      <c r="EUY15" s="248"/>
      <c r="EUZ15" s="244"/>
      <c r="EVA15" s="244"/>
      <c r="EVB15" s="244"/>
      <c r="EVC15" s="245"/>
      <c r="EVD15" s="244"/>
      <c r="EVE15" s="246"/>
      <c r="EVF15" s="247"/>
      <c r="EVG15" s="248"/>
      <c r="EVH15" s="248"/>
      <c r="EVI15" s="244"/>
      <c r="EVJ15" s="244"/>
      <c r="EVK15" s="244"/>
      <c r="EVL15" s="245"/>
      <c r="EVM15" s="244"/>
      <c r="EVN15" s="246"/>
      <c r="EVO15" s="247"/>
      <c r="EVP15" s="248"/>
      <c r="EVQ15" s="248"/>
      <c r="EVR15" s="244"/>
      <c r="EVS15" s="244"/>
      <c r="EVT15" s="244"/>
      <c r="EVU15" s="245"/>
      <c r="EVV15" s="244"/>
      <c r="EVW15" s="246"/>
      <c r="EVX15" s="247"/>
      <c r="EVY15" s="248"/>
      <c r="EVZ15" s="248"/>
      <c r="EWA15" s="244"/>
      <c r="EWB15" s="244"/>
      <c r="EWC15" s="244"/>
      <c r="EWD15" s="245"/>
      <c r="EWE15" s="244"/>
      <c r="EWF15" s="246"/>
      <c r="EWG15" s="247"/>
      <c r="EWH15" s="248"/>
      <c r="EWI15" s="248"/>
      <c r="EWJ15" s="244"/>
      <c r="EWK15" s="244"/>
      <c r="EWL15" s="244"/>
      <c r="EWM15" s="245"/>
      <c r="EWN15" s="244"/>
      <c r="EWO15" s="246"/>
      <c r="EWP15" s="247"/>
      <c r="EWQ15" s="248"/>
      <c r="EWR15" s="248"/>
      <c r="EWS15" s="244"/>
      <c r="EWT15" s="244"/>
      <c r="EWU15" s="244"/>
      <c r="EWV15" s="245"/>
      <c r="EWW15" s="244"/>
      <c r="EWX15" s="246"/>
      <c r="EWY15" s="247"/>
      <c r="EWZ15" s="248"/>
      <c r="EXA15" s="248"/>
      <c r="EXB15" s="244"/>
      <c r="EXC15" s="244"/>
      <c r="EXD15" s="244"/>
      <c r="EXE15" s="245"/>
      <c r="EXF15" s="244"/>
      <c r="EXG15" s="246"/>
      <c r="EXH15" s="247"/>
      <c r="EXI15" s="248"/>
      <c r="EXJ15" s="248"/>
      <c r="EXK15" s="244"/>
      <c r="EXL15" s="244"/>
      <c r="EXM15" s="244"/>
      <c r="EXN15" s="245"/>
      <c r="EXO15" s="244"/>
      <c r="EXP15" s="246"/>
      <c r="EXQ15" s="247"/>
      <c r="EXR15" s="248"/>
      <c r="EXS15" s="248"/>
      <c r="EXT15" s="244"/>
      <c r="EXU15" s="244"/>
      <c r="EXV15" s="244"/>
      <c r="EXW15" s="245"/>
      <c r="EXX15" s="244"/>
      <c r="EXY15" s="246"/>
      <c r="EXZ15" s="247"/>
      <c r="EYA15" s="248"/>
      <c r="EYB15" s="248"/>
      <c r="EYC15" s="244"/>
      <c r="EYD15" s="244"/>
      <c r="EYE15" s="244"/>
      <c r="EYF15" s="245"/>
      <c r="EYG15" s="244"/>
      <c r="EYH15" s="246"/>
      <c r="EYI15" s="247"/>
      <c r="EYJ15" s="248"/>
      <c r="EYK15" s="248"/>
      <c r="EYL15" s="244"/>
      <c r="EYM15" s="244"/>
      <c r="EYN15" s="244"/>
      <c r="EYO15" s="245"/>
      <c r="EYP15" s="244"/>
      <c r="EYQ15" s="246"/>
      <c r="EYR15" s="247"/>
      <c r="EYS15" s="248"/>
      <c r="EYT15" s="248"/>
      <c r="EYU15" s="244"/>
      <c r="EYV15" s="244"/>
      <c r="EYW15" s="244"/>
      <c r="EYX15" s="245"/>
      <c r="EYY15" s="244"/>
      <c r="EYZ15" s="246"/>
      <c r="EZA15" s="247"/>
      <c r="EZB15" s="248"/>
      <c r="EZC15" s="248"/>
      <c r="EZD15" s="244"/>
      <c r="EZE15" s="244"/>
      <c r="EZF15" s="244"/>
      <c r="EZG15" s="245"/>
      <c r="EZH15" s="244"/>
      <c r="EZI15" s="246"/>
      <c r="EZJ15" s="247"/>
      <c r="EZK15" s="248"/>
      <c r="EZL15" s="248"/>
      <c r="EZM15" s="244"/>
      <c r="EZN15" s="244"/>
      <c r="EZO15" s="244"/>
      <c r="EZP15" s="245"/>
      <c r="EZQ15" s="244"/>
      <c r="EZR15" s="246"/>
      <c r="EZS15" s="247"/>
      <c r="EZT15" s="248"/>
      <c r="EZU15" s="248"/>
      <c r="EZV15" s="244"/>
      <c r="EZW15" s="244"/>
      <c r="EZX15" s="244"/>
      <c r="EZY15" s="245"/>
      <c r="EZZ15" s="244"/>
      <c r="FAA15" s="246"/>
      <c r="FAB15" s="247"/>
      <c r="FAC15" s="248"/>
      <c r="FAD15" s="248"/>
      <c r="FAE15" s="244"/>
      <c r="FAF15" s="244"/>
      <c r="FAG15" s="244"/>
      <c r="FAH15" s="245"/>
      <c r="FAI15" s="244"/>
      <c r="FAJ15" s="246"/>
      <c r="FAK15" s="247"/>
      <c r="FAL15" s="248"/>
      <c r="FAM15" s="248"/>
      <c r="FAN15" s="244"/>
      <c r="FAO15" s="244"/>
      <c r="FAP15" s="244"/>
      <c r="FAQ15" s="245"/>
      <c r="FAR15" s="244"/>
      <c r="FAS15" s="246"/>
      <c r="FAT15" s="247"/>
      <c r="FAU15" s="248"/>
      <c r="FAV15" s="248"/>
      <c r="FAW15" s="244"/>
      <c r="FAX15" s="244"/>
      <c r="FAY15" s="244"/>
      <c r="FAZ15" s="245"/>
      <c r="FBA15" s="244"/>
      <c r="FBB15" s="246"/>
      <c r="FBC15" s="247"/>
      <c r="FBD15" s="248"/>
      <c r="FBE15" s="248"/>
      <c r="FBF15" s="244"/>
      <c r="FBG15" s="244"/>
      <c r="FBH15" s="244"/>
      <c r="FBI15" s="245"/>
      <c r="FBJ15" s="244"/>
      <c r="FBK15" s="246"/>
      <c r="FBL15" s="247"/>
      <c r="FBM15" s="248"/>
      <c r="FBN15" s="248"/>
      <c r="FBO15" s="244"/>
      <c r="FBP15" s="244"/>
      <c r="FBQ15" s="244"/>
      <c r="FBR15" s="245"/>
      <c r="FBS15" s="244"/>
      <c r="FBT15" s="246"/>
      <c r="FBU15" s="247"/>
      <c r="FBV15" s="248"/>
      <c r="FBW15" s="248"/>
      <c r="FBX15" s="244"/>
      <c r="FBY15" s="244"/>
      <c r="FBZ15" s="244"/>
      <c r="FCA15" s="245"/>
      <c r="FCB15" s="244"/>
      <c r="FCC15" s="246"/>
      <c r="FCD15" s="247"/>
      <c r="FCE15" s="248"/>
      <c r="FCF15" s="248"/>
      <c r="FCG15" s="244"/>
      <c r="FCH15" s="244"/>
      <c r="FCI15" s="244"/>
      <c r="FCJ15" s="245"/>
      <c r="FCK15" s="244"/>
      <c r="FCL15" s="246"/>
      <c r="FCM15" s="247"/>
      <c r="FCN15" s="248"/>
      <c r="FCO15" s="248"/>
      <c r="FCP15" s="244"/>
      <c r="FCQ15" s="244"/>
      <c r="FCR15" s="244"/>
      <c r="FCS15" s="245"/>
      <c r="FCT15" s="244"/>
      <c r="FCU15" s="246"/>
      <c r="FCV15" s="247"/>
      <c r="FCW15" s="248"/>
      <c r="FCX15" s="248"/>
      <c r="FCY15" s="244"/>
      <c r="FCZ15" s="244"/>
      <c r="FDA15" s="244"/>
      <c r="FDB15" s="245"/>
      <c r="FDC15" s="244"/>
      <c r="FDD15" s="246"/>
      <c r="FDE15" s="247"/>
      <c r="FDF15" s="248"/>
      <c r="FDG15" s="248"/>
      <c r="FDH15" s="244"/>
      <c r="FDI15" s="244"/>
      <c r="FDJ15" s="244"/>
      <c r="FDK15" s="245"/>
      <c r="FDL15" s="244"/>
      <c r="FDM15" s="246"/>
      <c r="FDN15" s="247"/>
      <c r="FDO15" s="248"/>
      <c r="FDP15" s="248"/>
      <c r="FDQ15" s="244"/>
      <c r="FDR15" s="244"/>
      <c r="FDS15" s="244"/>
      <c r="FDT15" s="245"/>
      <c r="FDU15" s="244"/>
      <c r="FDV15" s="246"/>
      <c r="FDW15" s="247"/>
      <c r="FDX15" s="248"/>
      <c r="FDY15" s="248"/>
      <c r="FDZ15" s="244"/>
      <c r="FEA15" s="244"/>
      <c r="FEB15" s="244"/>
      <c r="FEC15" s="245"/>
      <c r="FED15" s="244"/>
      <c r="FEE15" s="246"/>
      <c r="FEF15" s="247"/>
      <c r="FEG15" s="248"/>
      <c r="FEH15" s="248"/>
      <c r="FEI15" s="244"/>
      <c r="FEJ15" s="244"/>
      <c r="FEK15" s="244"/>
      <c r="FEL15" s="245"/>
      <c r="FEM15" s="244"/>
      <c r="FEN15" s="246"/>
      <c r="FEO15" s="247"/>
      <c r="FEP15" s="248"/>
      <c r="FEQ15" s="248"/>
      <c r="FER15" s="244"/>
      <c r="FES15" s="244"/>
      <c r="FET15" s="244"/>
      <c r="FEU15" s="245"/>
      <c r="FEV15" s="244"/>
      <c r="FEW15" s="246"/>
      <c r="FEX15" s="247"/>
      <c r="FEY15" s="248"/>
      <c r="FEZ15" s="248"/>
      <c r="FFA15" s="244"/>
      <c r="FFB15" s="244"/>
      <c r="FFC15" s="244"/>
      <c r="FFD15" s="245"/>
      <c r="FFE15" s="244"/>
      <c r="FFF15" s="246"/>
      <c r="FFG15" s="247"/>
      <c r="FFH15" s="248"/>
      <c r="FFI15" s="248"/>
      <c r="FFJ15" s="244"/>
      <c r="FFK15" s="244"/>
      <c r="FFL15" s="244"/>
      <c r="FFM15" s="245"/>
      <c r="FFN15" s="244"/>
      <c r="FFO15" s="246"/>
      <c r="FFP15" s="247"/>
      <c r="FFQ15" s="248"/>
      <c r="FFR15" s="248"/>
      <c r="FFS15" s="244"/>
      <c r="FFT15" s="244"/>
      <c r="FFU15" s="244"/>
      <c r="FFV15" s="245"/>
      <c r="FFW15" s="244"/>
      <c r="FFX15" s="246"/>
      <c r="FFY15" s="247"/>
      <c r="FFZ15" s="248"/>
      <c r="FGA15" s="248"/>
      <c r="FGB15" s="244"/>
      <c r="FGC15" s="244"/>
      <c r="FGD15" s="244"/>
      <c r="FGE15" s="245"/>
      <c r="FGF15" s="244"/>
      <c r="FGG15" s="246"/>
      <c r="FGH15" s="247"/>
      <c r="FGI15" s="248"/>
      <c r="FGJ15" s="248"/>
      <c r="FGK15" s="244"/>
      <c r="FGL15" s="244"/>
      <c r="FGM15" s="244"/>
      <c r="FGN15" s="245"/>
      <c r="FGO15" s="244"/>
      <c r="FGP15" s="246"/>
      <c r="FGQ15" s="247"/>
      <c r="FGR15" s="248"/>
      <c r="FGS15" s="248"/>
      <c r="FGT15" s="244"/>
      <c r="FGU15" s="244"/>
      <c r="FGV15" s="244"/>
      <c r="FGW15" s="245"/>
      <c r="FGX15" s="244"/>
      <c r="FGY15" s="246"/>
      <c r="FGZ15" s="247"/>
      <c r="FHA15" s="248"/>
      <c r="FHB15" s="248"/>
      <c r="FHC15" s="244"/>
      <c r="FHD15" s="244"/>
      <c r="FHE15" s="244"/>
      <c r="FHF15" s="245"/>
      <c r="FHG15" s="244"/>
      <c r="FHH15" s="246"/>
      <c r="FHI15" s="247"/>
      <c r="FHJ15" s="248"/>
      <c r="FHK15" s="248"/>
      <c r="FHL15" s="244"/>
      <c r="FHM15" s="244"/>
      <c r="FHN15" s="244"/>
      <c r="FHO15" s="245"/>
      <c r="FHP15" s="244"/>
      <c r="FHQ15" s="246"/>
      <c r="FHR15" s="247"/>
      <c r="FHS15" s="248"/>
      <c r="FHT15" s="248"/>
      <c r="FHU15" s="244"/>
      <c r="FHV15" s="244"/>
      <c r="FHW15" s="244"/>
      <c r="FHX15" s="245"/>
      <c r="FHY15" s="244"/>
      <c r="FHZ15" s="246"/>
      <c r="FIA15" s="247"/>
      <c r="FIB15" s="248"/>
      <c r="FIC15" s="248"/>
      <c r="FID15" s="244"/>
      <c r="FIE15" s="244"/>
      <c r="FIF15" s="244"/>
      <c r="FIG15" s="245"/>
      <c r="FIH15" s="244"/>
      <c r="FII15" s="246"/>
      <c r="FIJ15" s="247"/>
      <c r="FIK15" s="248"/>
      <c r="FIL15" s="248"/>
      <c r="FIM15" s="244"/>
      <c r="FIN15" s="244"/>
      <c r="FIO15" s="244"/>
      <c r="FIP15" s="245"/>
      <c r="FIQ15" s="244"/>
      <c r="FIR15" s="246"/>
      <c r="FIS15" s="247"/>
      <c r="FIT15" s="248"/>
      <c r="FIU15" s="248"/>
      <c r="FIV15" s="244"/>
      <c r="FIW15" s="244"/>
      <c r="FIX15" s="244"/>
      <c r="FIY15" s="245"/>
      <c r="FIZ15" s="244"/>
      <c r="FJA15" s="246"/>
      <c r="FJB15" s="247"/>
      <c r="FJC15" s="248"/>
      <c r="FJD15" s="248"/>
      <c r="FJE15" s="244"/>
      <c r="FJF15" s="244"/>
      <c r="FJG15" s="244"/>
      <c r="FJH15" s="245"/>
      <c r="FJI15" s="244"/>
      <c r="FJJ15" s="246"/>
      <c r="FJK15" s="247"/>
      <c r="FJL15" s="248"/>
      <c r="FJM15" s="248"/>
      <c r="FJN15" s="244"/>
      <c r="FJO15" s="244"/>
      <c r="FJP15" s="244"/>
      <c r="FJQ15" s="245"/>
      <c r="FJR15" s="244"/>
      <c r="FJS15" s="246"/>
      <c r="FJT15" s="247"/>
      <c r="FJU15" s="248"/>
      <c r="FJV15" s="248"/>
      <c r="FJW15" s="244"/>
      <c r="FJX15" s="244"/>
      <c r="FJY15" s="244"/>
      <c r="FJZ15" s="245"/>
      <c r="FKA15" s="244"/>
      <c r="FKB15" s="246"/>
      <c r="FKC15" s="247"/>
      <c r="FKD15" s="248"/>
      <c r="FKE15" s="248"/>
      <c r="FKF15" s="244"/>
      <c r="FKG15" s="244"/>
      <c r="FKH15" s="244"/>
      <c r="FKI15" s="245"/>
      <c r="FKJ15" s="244"/>
      <c r="FKK15" s="246"/>
      <c r="FKL15" s="247"/>
      <c r="FKM15" s="248"/>
      <c r="FKN15" s="248"/>
      <c r="FKO15" s="244"/>
      <c r="FKP15" s="244"/>
      <c r="FKQ15" s="244"/>
      <c r="FKR15" s="245"/>
      <c r="FKS15" s="244"/>
      <c r="FKT15" s="246"/>
      <c r="FKU15" s="247"/>
      <c r="FKV15" s="248"/>
      <c r="FKW15" s="248"/>
      <c r="FKX15" s="244"/>
      <c r="FKY15" s="244"/>
      <c r="FKZ15" s="244"/>
      <c r="FLA15" s="245"/>
      <c r="FLB15" s="244"/>
      <c r="FLC15" s="246"/>
      <c r="FLD15" s="247"/>
      <c r="FLE15" s="248"/>
      <c r="FLF15" s="248"/>
      <c r="FLG15" s="244"/>
      <c r="FLH15" s="244"/>
      <c r="FLI15" s="244"/>
      <c r="FLJ15" s="245"/>
      <c r="FLK15" s="244"/>
      <c r="FLL15" s="246"/>
      <c r="FLM15" s="247"/>
      <c r="FLN15" s="248"/>
      <c r="FLO15" s="248"/>
      <c r="FLP15" s="244"/>
      <c r="FLQ15" s="244"/>
      <c r="FLR15" s="244"/>
      <c r="FLS15" s="245"/>
      <c r="FLT15" s="244"/>
      <c r="FLU15" s="246"/>
      <c r="FLV15" s="247"/>
      <c r="FLW15" s="248"/>
      <c r="FLX15" s="248"/>
      <c r="FLY15" s="244"/>
      <c r="FLZ15" s="244"/>
      <c r="FMA15" s="244"/>
      <c r="FMB15" s="245"/>
      <c r="FMC15" s="244"/>
      <c r="FMD15" s="246"/>
      <c r="FME15" s="247"/>
      <c r="FMF15" s="248"/>
      <c r="FMG15" s="248"/>
      <c r="FMH15" s="244"/>
      <c r="FMI15" s="244"/>
      <c r="FMJ15" s="244"/>
      <c r="FMK15" s="245"/>
      <c r="FML15" s="244"/>
      <c r="FMM15" s="246"/>
      <c r="FMN15" s="247"/>
      <c r="FMO15" s="248"/>
      <c r="FMP15" s="248"/>
      <c r="FMQ15" s="244"/>
      <c r="FMR15" s="244"/>
      <c r="FMS15" s="244"/>
      <c r="FMT15" s="245"/>
      <c r="FMU15" s="244"/>
      <c r="FMV15" s="246"/>
      <c r="FMW15" s="247"/>
      <c r="FMX15" s="248"/>
      <c r="FMY15" s="248"/>
      <c r="FMZ15" s="244"/>
      <c r="FNA15" s="244"/>
      <c r="FNB15" s="244"/>
      <c r="FNC15" s="245"/>
      <c r="FND15" s="244"/>
      <c r="FNE15" s="246"/>
      <c r="FNF15" s="247"/>
      <c r="FNG15" s="248"/>
      <c r="FNH15" s="248"/>
      <c r="FNI15" s="244"/>
      <c r="FNJ15" s="244"/>
      <c r="FNK15" s="244"/>
      <c r="FNL15" s="245"/>
      <c r="FNM15" s="244"/>
      <c r="FNN15" s="246"/>
      <c r="FNO15" s="247"/>
      <c r="FNP15" s="248"/>
      <c r="FNQ15" s="248"/>
      <c r="FNR15" s="244"/>
      <c r="FNS15" s="244"/>
      <c r="FNT15" s="244"/>
      <c r="FNU15" s="245"/>
      <c r="FNV15" s="244"/>
      <c r="FNW15" s="246"/>
      <c r="FNX15" s="247"/>
      <c r="FNY15" s="248"/>
      <c r="FNZ15" s="248"/>
      <c r="FOA15" s="244"/>
      <c r="FOB15" s="244"/>
      <c r="FOC15" s="244"/>
      <c r="FOD15" s="245"/>
      <c r="FOE15" s="244"/>
      <c r="FOF15" s="246"/>
      <c r="FOG15" s="247"/>
      <c r="FOH15" s="248"/>
      <c r="FOI15" s="248"/>
      <c r="FOJ15" s="244"/>
      <c r="FOK15" s="244"/>
      <c r="FOL15" s="244"/>
      <c r="FOM15" s="245"/>
      <c r="FON15" s="244"/>
      <c r="FOO15" s="246"/>
      <c r="FOP15" s="247"/>
      <c r="FOQ15" s="248"/>
      <c r="FOR15" s="248"/>
      <c r="FOS15" s="244"/>
      <c r="FOT15" s="244"/>
      <c r="FOU15" s="244"/>
      <c r="FOV15" s="245"/>
      <c r="FOW15" s="244"/>
      <c r="FOX15" s="246"/>
      <c r="FOY15" s="247"/>
      <c r="FOZ15" s="248"/>
      <c r="FPA15" s="248"/>
      <c r="FPB15" s="244"/>
      <c r="FPC15" s="244"/>
      <c r="FPD15" s="244"/>
      <c r="FPE15" s="245"/>
      <c r="FPF15" s="244"/>
      <c r="FPG15" s="246"/>
      <c r="FPH15" s="247"/>
      <c r="FPI15" s="248"/>
      <c r="FPJ15" s="248"/>
      <c r="FPK15" s="244"/>
      <c r="FPL15" s="244"/>
      <c r="FPM15" s="244"/>
      <c r="FPN15" s="245"/>
      <c r="FPO15" s="244"/>
      <c r="FPP15" s="246"/>
      <c r="FPQ15" s="247"/>
      <c r="FPR15" s="248"/>
      <c r="FPS15" s="248"/>
      <c r="FPT15" s="244"/>
      <c r="FPU15" s="244"/>
      <c r="FPV15" s="244"/>
      <c r="FPW15" s="245"/>
      <c r="FPX15" s="244"/>
      <c r="FPY15" s="246"/>
      <c r="FPZ15" s="247"/>
      <c r="FQA15" s="248"/>
      <c r="FQB15" s="248"/>
      <c r="FQC15" s="244"/>
      <c r="FQD15" s="244"/>
      <c r="FQE15" s="244"/>
      <c r="FQF15" s="245"/>
      <c r="FQG15" s="244"/>
      <c r="FQH15" s="246"/>
      <c r="FQI15" s="247"/>
      <c r="FQJ15" s="248"/>
      <c r="FQK15" s="248"/>
      <c r="FQL15" s="244"/>
      <c r="FQM15" s="244"/>
      <c r="FQN15" s="244"/>
      <c r="FQO15" s="245"/>
      <c r="FQP15" s="244"/>
      <c r="FQQ15" s="246"/>
      <c r="FQR15" s="247"/>
      <c r="FQS15" s="248"/>
      <c r="FQT15" s="248"/>
      <c r="FQU15" s="244"/>
      <c r="FQV15" s="244"/>
      <c r="FQW15" s="244"/>
      <c r="FQX15" s="245"/>
      <c r="FQY15" s="244"/>
      <c r="FQZ15" s="246"/>
      <c r="FRA15" s="247"/>
      <c r="FRB15" s="248"/>
      <c r="FRC15" s="248"/>
      <c r="FRD15" s="244"/>
      <c r="FRE15" s="244"/>
      <c r="FRF15" s="244"/>
      <c r="FRG15" s="245"/>
      <c r="FRH15" s="244"/>
      <c r="FRI15" s="246"/>
      <c r="FRJ15" s="247"/>
      <c r="FRK15" s="248"/>
      <c r="FRL15" s="248"/>
      <c r="FRM15" s="244"/>
      <c r="FRN15" s="244"/>
      <c r="FRO15" s="244"/>
      <c r="FRP15" s="245"/>
      <c r="FRQ15" s="244"/>
      <c r="FRR15" s="246"/>
      <c r="FRS15" s="247"/>
      <c r="FRT15" s="248"/>
      <c r="FRU15" s="248"/>
      <c r="FRV15" s="244"/>
      <c r="FRW15" s="244"/>
      <c r="FRX15" s="244"/>
      <c r="FRY15" s="245"/>
      <c r="FRZ15" s="244"/>
      <c r="FSA15" s="246"/>
      <c r="FSB15" s="247"/>
      <c r="FSC15" s="248"/>
      <c r="FSD15" s="248"/>
      <c r="FSE15" s="244"/>
      <c r="FSF15" s="244"/>
      <c r="FSG15" s="244"/>
      <c r="FSH15" s="245"/>
      <c r="FSI15" s="244"/>
      <c r="FSJ15" s="246"/>
      <c r="FSK15" s="247"/>
      <c r="FSL15" s="248"/>
      <c r="FSM15" s="248"/>
      <c r="FSN15" s="244"/>
      <c r="FSO15" s="244"/>
      <c r="FSP15" s="244"/>
      <c r="FSQ15" s="245"/>
      <c r="FSR15" s="244"/>
      <c r="FSS15" s="246"/>
      <c r="FST15" s="247"/>
      <c r="FSU15" s="248"/>
      <c r="FSV15" s="248"/>
      <c r="FSW15" s="244"/>
      <c r="FSX15" s="244"/>
      <c r="FSY15" s="244"/>
      <c r="FSZ15" s="245"/>
      <c r="FTA15" s="244"/>
      <c r="FTB15" s="246"/>
      <c r="FTC15" s="247"/>
      <c r="FTD15" s="248"/>
      <c r="FTE15" s="248"/>
      <c r="FTF15" s="244"/>
      <c r="FTG15" s="244"/>
      <c r="FTH15" s="244"/>
      <c r="FTI15" s="245"/>
      <c r="FTJ15" s="244"/>
      <c r="FTK15" s="246"/>
      <c r="FTL15" s="247"/>
      <c r="FTM15" s="248"/>
      <c r="FTN15" s="248"/>
      <c r="FTO15" s="244"/>
      <c r="FTP15" s="244"/>
      <c r="FTQ15" s="244"/>
      <c r="FTR15" s="245"/>
      <c r="FTS15" s="244"/>
      <c r="FTT15" s="246"/>
      <c r="FTU15" s="247"/>
      <c r="FTV15" s="248"/>
      <c r="FTW15" s="248"/>
      <c r="FTX15" s="244"/>
      <c r="FTY15" s="244"/>
      <c r="FTZ15" s="244"/>
      <c r="FUA15" s="245"/>
      <c r="FUB15" s="244"/>
      <c r="FUC15" s="246"/>
      <c r="FUD15" s="247"/>
      <c r="FUE15" s="248"/>
      <c r="FUF15" s="248"/>
      <c r="FUG15" s="244"/>
      <c r="FUH15" s="244"/>
      <c r="FUI15" s="244"/>
      <c r="FUJ15" s="245"/>
      <c r="FUK15" s="244"/>
      <c r="FUL15" s="246"/>
      <c r="FUM15" s="247"/>
      <c r="FUN15" s="248"/>
      <c r="FUO15" s="248"/>
      <c r="FUP15" s="244"/>
      <c r="FUQ15" s="244"/>
      <c r="FUR15" s="244"/>
      <c r="FUS15" s="245"/>
      <c r="FUT15" s="244"/>
      <c r="FUU15" s="246"/>
      <c r="FUV15" s="247"/>
      <c r="FUW15" s="248"/>
      <c r="FUX15" s="248"/>
      <c r="FUY15" s="244"/>
      <c r="FUZ15" s="244"/>
      <c r="FVA15" s="244"/>
      <c r="FVB15" s="245"/>
      <c r="FVC15" s="244"/>
      <c r="FVD15" s="246"/>
      <c r="FVE15" s="247"/>
      <c r="FVF15" s="248"/>
      <c r="FVG15" s="248"/>
      <c r="FVH15" s="244"/>
      <c r="FVI15" s="244"/>
      <c r="FVJ15" s="244"/>
      <c r="FVK15" s="245"/>
      <c r="FVL15" s="244"/>
      <c r="FVM15" s="246"/>
      <c r="FVN15" s="247"/>
      <c r="FVO15" s="248"/>
      <c r="FVP15" s="248"/>
      <c r="FVQ15" s="244"/>
      <c r="FVR15" s="244"/>
      <c r="FVS15" s="244"/>
      <c r="FVT15" s="245"/>
      <c r="FVU15" s="244"/>
      <c r="FVV15" s="246"/>
      <c r="FVW15" s="247"/>
      <c r="FVX15" s="248"/>
      <c r="FVY15" s="248"/>
      <c r="FVZ15" s="244"/>
      <c r="FWA15" s="244"/>
      <c r="FWB15" s="244"/>
      <c r="FWC15" s="245"/>
      <c r="FWD15" s="244"/>
      <c r="FWE15" s="246"/>
      <c r="FWF15" s="247"/>
      <c r="FWG15" s="248"/>
      <c r="FWH15" s="248"/>
      <c r="FWI15" s="244"/>
      <c r="FWJ15" s="244"/>
      <c r="FWK15" s="244"/>
      <c r="FWL15" s="245"/>
      <c r="FWM15" s="244"/>
      <c r="FWN15" s="246"/>
      <c r="FWO15" s="247"/>
      <c r="FWP15" s="248"/>
      <c r="FWQ15" s="248"/>
      <c r="FWR15" s="244"/>
      <c r="FWS15" s="244"/>
      <c r="FWT15" s="244"/>
      <c r="FWU15" s="245"/>
      <c r="FWV15" s="244"/>
      <c r="FWW15" s="246"/>
      <c r="FWX15" s="247"/>
      <c r="FWY15" s="248"/>
      <c r="FWZ15" s="248"/>
      <c r="FXA15" s="244"/>
      <c r="FXB15" s="244"/>
      <c r="FXC15" s="244"/>
      <c r="FXD15" s="245"/>
      <c r="FXE15" s="244"/>
      <c r="FXF15" s="246"/>
      <c r="FXG15" s="247"/>
      <c r="FXH15" s="248"/>
      <c r="FXI15" s="248"/>
      <c r="FXJ15" s="244"/>
      <c r="FXK15" s="244"/>
      <c r="FXL15" s="244"/>
      <c r="FXM15" s="245"/>
      <c r="FXN15" s="244"/>
      <c r="FXO15" s="246"/>
      <c r="FXP15" s="247"/>
      <c r="FXQ15" s="248"/>
      <c r="FXR15" s="248"/>
      <c r="FXS15" s="244"/>
      <c r="FXT15" s="244"/>
      <c r="FXU15" s="244"/>
      <c r="FXV15" s="245"/>
      <c r="FXW15" s="244"/>
      <c r="FXX15" s="246"/>
      <c r="FXY15" s="247"/>
      <c r="FXZ15" s="248"/>
      <c r="FYA15" s="248"/>
      <c r="FYB15" s="244"/>
      <c r="FYC15" s="244"/>
      <c r="FYD15" s="244"/>
      <c r="FYE15" s="245"/>
      <c r="FYF15" s="244"/>
      <c r="FYG15" s="246"/>
      <c r="FYH15" s="247"/>
      <c r="FYI15" s="248"/>
      <c r="FYJ15" s="248"/>
      <c r="FYK15" s="244"/>
      <c r="FYL15" s="244"/>
      <c r="FYM15" s="244"/>
      <c r="FYN15" s="245"/>
      <c r="FYO15" s="244"/>
      <c r="FYP15" s="246"/>
      <c r="FYQ15" s="247"/>
      <c r="FYR15" s="248"/>
      <c r="FYS15" s="248"/>
      <c r="FYT15" s="244"/>
      <c r="FYU15" s="244"/>
      <c r="FYV15" s="244"/>
      <c r="FYW15" s="245"/>
      <c r="FYX15" s="244"/>
      <c r="FYY15" s="246"/>
      <c r="FYZ15" s="247"/>
      <c r="FZA15" s="248"/>
      <c r="FZB15" s="248"/>
      <c r="FZC15" s="244"/>
      <c r="FZD15" s="244"/>
      <c r="FZE15" s="244"/>
      <c r="FZF15" s="245"/>
      <c r="FZG15" s="244"/>
      <c r="FZH15" s="246"/>
      <c r="FZI15" s="247"/>
      <c r="FZJ15" s="248"/>
      <c r="FZK15" s="248"/>
      <c r="FZL15" s="244"/>
      <c r="FZM15" s="244"/>
      <c r="FZN15" s="244"/>
      <c r="FZO15" s="245"/>
      <c r="FZP15" s="244"/>
      <c r="FZQ15" s="246"/>
      <c r="FZR15" s="247"/>
      <c r="FZS15" s="248"/>
      <c r="FZT15" s="248"/>
      <c r="FZU15" s="244"/>
      <c r="FZV15" s="244"/>
      <c r="FZW15" s="244"/>
      <c r="FZX15" s="245"/>
      <c r="FZY15" s="244"/>
      <c r="FZZ15" s="246"/>
      <c r="GAA15" s="247"/>
      <c r="GAB15" s="248"/>
      <c r="GAC15" s="248"/>
      <c r="GAD15" s="244"/>
      <c r="GAE15" s="244"/>
      <c r="GAF15" s="244"/>
      <c r="GAG15" s="245"/>
      <c r="GAH15" s="244"/>
      <c r="GAI15" s="246"/>
      <c r="GAJ15" s="247"/>
      <c r="GAK15" s="248"/>
      <c r="GAL15" s="248"/>
      <c r="GAM15" s="244"/>
      <c r="GAN15" s="244"/>
      <c r="GAO15" s="244"/>
      <c r="GAP15" s="245"/>
      <c r="GAQ15" s="244"/>
      <c r="GAR15" s="246"/>
      <c r="GAS15" s="247"/>
      <c r="GAT15" s="248"/>
      <c r="GAU15" s="248"/>
      <c r="GAV15" s="244"/>
      <c r="GAW15" s="244"/>
      <c r="GAX15" s="244"/>
      <c r="GAY15" s="245"/>
      <c r="GAZ15" s="244"/>
      <c r="GBA15" s="246"/>
      <c r="GBB15" s="247"/>
      <c r="GBC15" s="248"/>
      <c r="GBD15" s="248"/>
      <c r="GBE15" s="244"/>
      <c r="GBF15" s="244"/>
      <c r="GBG15" s="244"/>
      <c r="GBH15" s="245"/>
      <c r="GBI15" s="244"/>
      <c r="GBJ15" s="246"/>
      <c r="GBK15" s="247"/>
      <c r="GBL15" s="248"/>
      <c r="GBM15" s="248"/>
      <c r="GBN15" s="244"/>
      <c r="GBO15" s="244"/>
      <c r="GBP15" s="244"/>
      <c r="GBQ15" s="245"/>
      <c r="GBR15" s="244"/>
      <c r="GBS15" s="246"/>
      <c r="GBT15" s="247"/>
      <c r="GBU15" s="248"/>
      <c r="GBV15" s="248"/>
      <c r="GBW15" s="244"/>
      <c r="GBX15" s="244"/>
      <c r="GBY15" s="244"/>
      <c r="GBZ15" s="245"/>
      <c r="GCA15" s="244"/>
      <c r="GCB15" s="246"/>
      <c r="GCC15" s="247"/>
      <c r="GCD15" s="248"/>
      <c r="GCE15" s="248"/>
      <c r="GCF15" s="244"/>
      <c r="GCG15" s="244"/>
      <c r="GCH15" s="244"/>
      <c r="GCI15" s="245"/>
      <c r="GCJ15" s="244"/>
      <c r="GCK15" s="246"/>
      <c r="GCL15" s="247"/>
      <c r="GCM15" s="248"/>
      <c r="GCN15" s="248"/>
      <c r="GCO15" s="244"/>
      <c r="GCP15" s="244"/>
      <c r="GCQ15" s="244"/>
      <c r="GCR15" s="245"/>
      <c r="GCS15" s="244"/>
      <c r="GCT15" s="246"/>
      <c r="GCU15" s="247"/>
      <c r="GCV15" s="248"/>
      <c r="GCW15" s="248"/>
      <c r="GCX15" s="244"/>
      <c r="GCY15" s="244"/>
      <c r="GCZ15" s="244"/>
      <c r="GDA15" s="245"/>
      <c r="GDB15" s="244"/>
      <c r="GDC15" s="246"/>
      <c r="GDD15" s="247"/>
      <c r="GDE15" s="248"/>
      <c r="GDF15" s="248"/>
      <c r="GDG15" s="244"/>
      <c r="GDH15" s="244"/>
      <c r="GDI15" s="244"/>
      <c r="GDJ15" s="245"/>
      <c r="GDK15" s="244"/>
      <c r="GDL15" s="246"/>
      <c r="GDM15" s="247"/>
      <c r="GDN15" s="248"/>
      <c r="GDO15" s="248"/>
      <c r="GDP15" s="244"/>
      <c r="GDQ15" s="244"/>
      <c r="GDR15" s="244"/>
      <c r="GDS15" s="245"/>
      <c r="GDT15" s="244"/>
      <c r="GDU15" s="246"/>
      <c r="GDV15" s="247"/>
      <c r="GDW15" s="248"/>
      <c r="GDX15" s="248"/>
      <c r="GDY15" s="244"/>
      <c r="GDZ15" s="244"/>
      <c r="GEA15" s="244"/>
      <c r="GEB15" s="245"/>
      <c r="GEC15" s="244"/>
      <c r="GED15" s="246"/>
      <c r="GEE15" s="247"/>
      <c r="GEF15" s="248"/>
      <c r="GEG15" s="248"/>
      <c r="GEH15" s="244"/>
      <c r="GEI15" s="244"/>
      <c r="GEJ15" s="244"/>
      <c r="GEK15" s="245"/>
      <c r="GEL15" s="244"/>
      <c r="GEM15" s="246"/>
      <c r="GEN15" s="247"/>
      <c r="GEO15" s="248"/>
      <c r="GEP15" s="248"/>
      <c r="GEQ15" s="244"/>
      <c r="GER15" s="244"/>
      <c r="GES15" s="244"/>
      <c r="GET15" s="245"/>
      <c r="GEU15" s="244"/>
      <c r="GEV15" s="246"/>
      <c r="GEW15" s="247"/>
      <c r="GEX15" s="248"/>
      <c r="GEY15" s="248"/>
      <c r="GEZ15" s="244"/>
      <c r="GFA15" s="244"/>
      <c r="GFB15" s="244"/>
      <c r="GFC15" s="245"/>
      <c r="GFD15" s="244"/>
      <c r="GFE15" s="246"/>
      <c r="GFF15" s="247"/>
      <c r="GFG15" s="248"/>
      <c r="GFH15" s="248"/>
      <c r="GFI15" s="244"/>
      <c r="GFJ15" s="244"/>
      <c r="GFK15" s="244"/>
      <c r="GFL15" s="245"/>
      <c r="GFM15" s="244"/>
      <c r="GFN15" s="246"/>
      <c r="GFO15" s="247"/>
      <c r="GFP15" s="248"/>
      <c r="GFQ15" s="248"/>
      <c r="GFR15" s="244"/>
      <c r="GFS15" s="244"/>
      <c r="GFT15" s="244"/>
      <c r="GFU15" s="245"/>
      <c r="GFV15" s="244"/>
      <c r="GFW15" s="246"/>
      <c r="GFX15" s="247"/>
      <c r="GFY15" s="248"/>
      <c r="GFZ15" s="248"/>
      <c r="GGA15" s="244"/>
      <c r="GGB15" s="244"/>
      <c r="GGC15" s="244"/>
      <c r="GGD15" s="245"/>
      <c r="GGE15" s="244"/>
      <c r="GGF15" s="246"/>
      <c r="GGG15" s="247"/>
      <c r="GGH15" s="248"/>
      <c r="GGI15" s="248"/>
      <c r="GGJ15" s="244"/>
      <c r="GGK15" s="244"/>
      <c r="GGL15" s="244"/>
      <c r="GGM15" s="245"/>
      <c r="GGN15" s="244"/>
      <c r="GGO15" s="246"/>
      <c r="GGP15" s="247"/>
      <c r="GGQ15" s="248"/>
      <c r="GGR15" s="248"/>
      <c r="GGS15" s="244"/>
      <c r="GGT15" s="244"/>
      <c r="GGU15" s="244"/>
      <c r="GGV15" s="245"/>
      <c r="GGW15" s="244"/>
      <c r="GGX15" s="246"/>
      <c r="GGY15" s="247"/>
      <c r="GGZ15" s="248"/>
      <c r="GHA15" s="248"/>
      <c r="GHB15" s="244"/>
      <c r="GHC15" s="244"/>
      <c r="GHD15" s="244"/>
      <c r="GHE15" s="245"/>
      <c r="GHF15" s="244"/>
      <c r="GHG15" s="246"/>
      <c r="GHH15" s="247"/>
      <c r="GHI15" s="248"/>
      <c r="GHJ15" s="248"/>
      <c r="GHK15" s="244"/>
      <c r="GHL15" s="244"/>
      <c r="GHM15" s="244"/>
      <c r="GHN15" s="245"/>
      <c r="GHO15" s="244"/>
      <c r="GHP15" s="246"/>
      <c r="GHQ15" s="247"/>
      <c r="GHR15" s="248"/>
      <c r="GHS15" s="248"/>
      <c r="GHT15" s="244"/>
      <c r="GHU15" s="244"/>
      <c r="GHV15" s="244"/>
      <c r="GHW15" s="245"/>
      <c r="GHX15" s="244"/>
      <c r="GHY15" s="246"/>
      <c r="GHZ15" s="247"/>
      <c r="GIA15" s="248"/>
      <c r="GIB15" s="248"/>
      <c r="GIC15" s="244"/>
      <c r="GID15" s="244"/>
      <c r="GIE15" s="244"/>
      <c r="GIF15" s="245"/>
      <c r="GIG15" s="244"/>
      <c r="GIH15" s="246"/>
      <c r="GII15" s="247"/>
      <c r="GIJ15" s="248"/>
      <c r="GIK15" s="248"/>
      <c r="GIL15" s="244"/>
      <c r="GIM15" s="244"/>
      <c r="GIN15" s="244"/>
      <c r="GIO15" s="245"/>
      <c r="GIP15" s="244"/>
      <c r="GIQ15" s="246"/>
      <c r="GIR15" s="247"/>
      <c r="GIS15" s="248"/>
      <c r="GIT15" s="248"/>
      <c r="GIU15" s="244"/>
      <c r="GIV15" s="244"/>
      <c r="GIW15" s="244"/>
      <c r="GIX15" s="245"/>
      <c r="GIY15" s="244"/>
      <c r="GIZ15" s="246"/>
      <c r="GJA15" s="247"/>
      <c r="GJB15" s="248"/>
      <c r="GJC15" s="248"/>
      <c r="GJD15" s="244"/>
      <c r="GJE15" s="244"/>
      <c r="GJF15" s="244"/>
      <c r="GJG15" s="245"/>
      <c r="GJH15" s="244"/>
      <c r="GJI15" s="246"/>
      <c r="GJJ15" s="247"/>
      <c r="GJK15" s="248"/>
      <c r="GJL15" s="248"/>
      <c r="GJM15" s="244"/>
      <c r="GJN15" s="244"/>
      <c r="GJO15" s="244"/>
      <c r="GJP15" s="245"/>
      <c r="GJQ15" s="244"/>
      <c r="GJR15" s="246"/>
      <c r="GJS15" s="247"/>
      <c r="GJT15" s="248"/>
      <c r="GJU15" s="248"/>
      <c r="GJV15" s="244"/>
      <c r="GJW15" s="244"/>
      <c r="GJX15" s="244"/>
      <c r="GJY15" s="245"/>
      <c r="GJZ15" s="244"/>
      <c r="GKA15" s="246"/>
      <c r="GKB15" s="247"/>
      <c r="GKC15" s="248"/>
      <c r="GKD15" s="248"/>
      <c r="GKE15" s="244"/>
      <c r="GKF15" s="244"/>
      <c r="GKG15" s="244"/>
      <c r="GKH15" s="245"/>
      <c r="GKI15" s="244"/>
      <c r="GKJ15" s="246"/>
      <c r="GKK15" s="247"/>
      <c r="GKL15" s="248"/>
      <c r="GKM15" s="248"/>
      <c r="GKN15" s="244"/>
      <c r="GKO15" s="244"/>
      <c r="GKP15" s="244"/>
      <c r="GKQ15" s="245"/>
      <c r="GKR15" s="244"/>
      <c r="GKS15" s="246"/>
      <c r="GKT15" s="247"/>
      <c r="GKU15" s="248"/>
      <c r="GKV15" s="248"/>
      <c r="GKW15" s="244"/>
      <c r="GKX15" s="244"/>
      <c r="GKY15" s="244"/>
      <c r="GKZ15" s="245"/>
      <c r="GLA15" s="244"/>
      <c r="GLB15" s="246"/>
      <c r="GLC15" s="247"/>
      <c r="GLD15" s="248"/>
      <c r="GLE15" s="248"/>
      <c r="GLF15" s="244"/>
      <c r="GLG15" s="244"/>
      <c r="GLH15" s="244"/>
      <c r="GLI15" s="245"/>
      <c r="GLJ15" s="244"/>
      <c r="GLK15" s="246"/>
      <c r="GLL15" s="247"/>
      <c r="GLM15" s="248"/>
      <c r="GLN15" s="248"/>
      <c r="GLO15" s="244"/>
      <c r="GLP15" s="244"/>
      <c r="GLQ15" s="244"/>
      <c r="GLR15" s="245"/>
      <c r="GLS15" s="244"/>
      <c r="GLT15" s="246"/>
      <c r="GLU15" s="247"/>
      <c r="GLV15" s="248"/>
      <c r="GLW15" s="248"/>
      <c r="GLX15" s="244"/>
      <c r="GLY15" s="244"/>
      <c r="GLZ15" s="244"/>
      <c r="GMA15" s="245"/>
      <c r="GMB15" s="244"/>
      <c r="GMC15" s="246"/>
      <c r="GMD15" s="247"/>
      <c r="GME15" s="248"/>
      <c r="GMF15" s="248"/>
      <c r="GMG15" s="244"/>
      <c r="GMH15" s="244"/>
      <c r="GMI15" s="244"/>
      <c r="GMJ15" s="245"/>
      <c r="GMK15" s="244"/>
      <c r="GML15" s="246"/>
      <c r="GMM15" s="247"/>
      <c r="GMN15" s="248"/>
      <c r="GMO15" s="248"/>
      <c r="GMP15" s="244"/>
      <c r="GMQ15" s="244"/>
      <c r="GMR15" s="244"/>
      <c r="GMS15" s="245"/>
      <c r="GMT15" s="244"/>
      <c r="GMU15" s="246"/>
      <c r="GMV15" s="247"/>
      <c r="GMW15" s="248"/>
      <c r="GMX15" s="248"/>
      <c r="GMY15" s="244"/>
      <c r="GMZ15" s="244"/>
      <c r="GNA15" s="244"/>
      <c r="GNB15" s="245"/>
      <c r="GNC15" s="244"/>
      <c r="GND15" s="246"/>
      <c r="GNE15" s="247"/>
      <c r="GNF15" s="248"/>
      <c r="GNG15" s="248"/>
      <c r="GNH15" s="244"/>
      <c r="GNI15" s="244"/>
      <c r="GNJ15" s="244"/>
      <c r="GNK15" s="245"/>
      <c r="GNL15" s="244"/>
      <c r="GNM15" s="246"/>
      <c r="GNN15" s="247"/>
      <c r="GNO15" s="248"/>
      <c r="GNP15" s="248"/>
      <c r="GNQ15" s="244"/>
      <c r="GNR15" s="244"/>
      <c r="GNS15" s="244"/>
      <c r="GNT15" s="245"/>
      <c r="GNU15" s="244"/>
      <c r="GNV15" s="246"/>
      <c r="GNW15" s="247"/>
      <c r="GNX15" s="248"/>
      <c r="GNY15" s="248"/>
      <c r="GNZ15" s="244"/>
      <c r="GOA15" s="244"/>
      <c r="GOB15" s="244"/>
      <c r="GOC15" s="245"/>
      <c r="GOD15" s="244"/>
      <c r="GOE15" s="246"/>
      <c r="GOF15" s="247"/>
      <c r="GOG15" s="248"/>
      <c r="GOH15" s="248"/>
      <c r="GOI15" s="244"/>
      <c r="GOJ15" s="244"/>
      <c r="GOK15" s="244"/>
      <c r="GOL15" s="245"/>
      <c r="GOM15" s="244"/>
      <c r="GON15" s="246"/>
      <c r="GOO15" s="247"/>
      <c r="GOP15" s="248"/>
      <c r="GOQ15" s="248"/>
      <c r="GOR15" s="244"/>
      <c r="GOS15" s="244"/>
      <c r="GOT15" s="244"/>
      <c r="GOU15" s="245"/>
      <c r="GOV15" s="244"/>
      <c r="GOW15" s="246"/>
      <c r="GOX15" s="247"/>
      <c r="GOY15" s="248"/>
      <c r="GOZ15" s="248"/>
      <c r="GPA15" s="244"/>
      <c r="GPB15" s="244"/>
      <c r="GPC15" s="244"/>
      <c r="GPD15" s="245"/>
      <c r="GPE15" s="244"/>
      <c r="GPF15" s="246"/>
      <c r="GPG15" s="247"/>
      <c r="GPH15" s="248"/>
      <c r="GPI15" s="248"/>
      <c r="GPJ15" s="244"/>
      <c r="GPK15" s="244"/>
      <c r="GPL15" s="244"/>
      <c r="GPM15" s="245"/>
      <c r="GPN15" s="244"/>
      <c r="GPO15" s="246"/>
      <c r="GPP15" s="247"/>
      <c r="GPQ15" s="248"/>
      <c r="GPR15" s="248"/>
      <c r="GPS15" s="244"/>
      <c r="GPT15" s="244"/>
      <c r="GPU15" s="244"/>
      <c r="GPV15" s="245"/>
      <c r="GPW15" s="244"/>
      <c r="GPX15" s="246"/>
      <c r="GPY15" s="247"/>
      <c r="GPZ15" s="248"/>
      <c r="GQA15" s="248"/>
      <c r="GQB15" s="244"/>
      <c r="GQC15" s="244"/>
      <c r="GQD15" s="244"/>
      <c r="GQE15" s="245"/>
      <c r="GQF15" s="244"/>
      <c r="GQG15" s="246"/>
      <c r="GQH15" s="247"/>
      <c r="GQI15" s="248"/>
      <c r="GQJ15" s="248"/>
      <c r="GQK15" s="244"/>
      <c r="GQL15" s="244"/>
      <c r="GQM15" s="244"/>
      <c r="GQN15" s="245"/>
      <c r="GQO15" s="244"/>
      <c r="GQP15" s="246"/>
      <c r="GQQ15" s="247"/>
      <c r="GQR15" s="248"/>
      <c r="GQS15" s="248"/>
      <c r="GQT15" s="244"/>
      <c r="GQU15" s="244"/>
      <c r="GQV15" s="244"/>
      <c r="GQW15" s="245"/>
      <c r="GQX15" s="244"/>
      <c r="GQY15" s="246"/>
      <c r="GQZ15" s="247"/>
      <c r="GRA15" s="248"/>
      <c r="GRB15" s="248"/>
      <c r="GRC15" s="244"/>
      <c r="GRD15" s="244"/>
      <c r="GRE15" s="244"/>
      <c r="GRF15" s="245"/>
      <c r="GRG15" s="244"/>
      <c r="GRH15" s="246"/>
      <c r="GRI15" s="247"/>
      <c r="GRJ15" s="248"/>
      <c r="GRK15" s="248"/>
      <c r="GRL15" s="244"/>
      <c r="GRM15" s="244"/>
      <c r="GRN15" s="244"/>
      <c r="GRO15" s="245"/>
      <c r="GRP15" s="244"/>
      <c r="GRQ15" s="246"/>
      <c r="GRR15" s="247"/>
      <c r="GRS15" s="248"/>
      <c r="GRT15" s="248"/>
      <c r="GRU15" s="244"/>
      <c r="GRV15" s="244"/>
      <c r="GRW15" s="244"/>
      <c r="GRX15" s="245"/>
      <c r="GRY15" s="244"/>
      <c r="GRZ15" s="246"/>
      <c r="GSA15" s="247"/>
      <c r="GSB15" s="248"/>
      <c r="GSC15" s="248"/>
      <c r="GSD15" s="244"/>
      <c r="GSE15" s="244"/>
      <c r="GSF15" s="244"/>
      <c r="GSG15" s="245"/>
      <c r="GSH15" s="244"/>
      <c r="GSI15" s="246"/>
      <c r="GSJ15" s="247"/>
      <c r="GSK15" s="248"/>
      <c r="GSL15" s="248"/>
      <c r="GSM15" s="244"/>
      <c r="GSN15" s="244"/>
      <c r="GSO15" s="244"/>
      <c r="GSP15" s="245"/>
      <c r="GSQ15" s="244"/>
      <c r="GSR15" s="246"/>
      <c r="GSS15" s="247"/>
      <c r="GST15" s="248"/>
      <c r="GSU15" s="248"/>
      <c r="GSV15" s="244"/>
      <c r="GSW15" s="244"/>
      <c r="GSX15" s="244"/>
      <c r="GSY15" s="245"/>
      <c r="GSZ15" s="244"/>
      <c r="GTA15" s="246"/>
      <c r="GTB15" s="247"/>
      <c r="GTC15" s="248"/>
      <c r="GTD15" s="248"/>
      <c r="GTE15" s="244"/>
      <c r="GTF15" s="244"/>
      <c r="GTG15" s="244"/>
      <c r="GTH15" s="245"/>
      <c r="GTI15" s="244"/>
      <c r="GTJ15" s="246"/>
      <c r="GTK15" s="247"/>
      <c r="GTL15" s="248"/>
      <c r="GTM15" s="248"/>
      <c r="GTN15" s="244"/>
      <c r="GTO15" s="244"/>
      <c r="GTP15" s="244"/>
      <c r="GTQ15" s="245"/>
      <c r="GTR15" s="244"/>
      <c r="GTS15" s="246"/>
      <c r="GTT15" s="247"/>
      <c r="GTU15" s="248"/>
      <c r="GTV15" s="248"/>
      <c r="GTW15" s="244"/>
      <c r="GTX15" s="244"/>
      <c r="GTY15" s="244"/>
      <c r="GTZ15" s="245"/>
      <c r="GUA15" s="244"/>
      <c r="GUB15" s="246"/>
      <c r="GUC15" s="247"/>
      <c r="GUD15" s="248"/>
      <c r="GUE15" s="248"/>
      <c r="GUF15" s="244"/>
      <c r="GUG15" s="244"/>
      <c r="GUH15" s="244"/>
      <c r="GUI15" s="245"/>
      <c r="GUJ15" s="244"/>
      <c r="GUK15" s="246"/>
      <c r="GUL15" s="247"/>
      <c r="GUM15" s="248"/>
      <c r="GUN15" s="248"/>
      <c r="GUO15" s="244"/>
      <c r="GUP15" s="244"/>
      <c r="GUQ15" s="244"/>
      <c r="GUR15" s="245"/>
      <c r="GUS15" s="244"/>
      <c r="GUT15" s="246"/>
      <c r="GUU15" s="247"/>
      <c r="GUV15" s="248"/>
      <c r="GUW15" s="248"/>
      <c r="GUX15" s="244"/>
      <c r="GUY15" s="244"/>
      <c r="GUZ15" s="244"/>
      <c r="GVA15" s="245"/>
      <c r="GVB15" s="244"/>
      <c r="GVC15" s="246"/>
      <c r="GVD15" s="247"/>
      <c r="GVE15" s="248"/>
      <c r="GVF15" s="248"/>
      <c r="GVG15" s="244"/>
      <c r="GVH15" s="244"/>
      <c r="GVI15" s="244"/>
      <c r="GVJ15" s="245"/>
      <c r="GVK15" s="244"/>
      <c r="GVL15" s="246"/>
      <c r="GVM15" s="247"/>
      <c r="GVN15" s="248"/>
      <c r="GVO15" s="248"/>
      <c r="GVP15" s="244"/>
      <c r="GVQ15" s="244"/>
      <c r="GVR15" s="244"/>
      <c r="GVS15" s="245"/>
      <c r="GVT15" s="244"/>
      <c r="GVU15" s="246"/>
      <c r="GVV15" s="247"/>
      <c r="GVW15" s="248"/>
      <c r="GVX15" s="248"/>
      <c r="GVY15" s="244"/>
      <c r="GVZ15" s="244"/>
      <c r="GWA15" s="244"/>
      <c r="GWB15" s="245"/>
      <c r="GWC15" s="244"/>
      <c r="GWD15" s="246"/>
      <c r="GWE15" s="247"/>
      <c r="GWF15" s="248"/>
      <c r="GWG15" s="248"/>
      <c r="GWH15" s="244"/>
      <c r="GWI15" s="244"/>
      <c r="GWJ15" s="244"/>
      <c r="GWK15" s="245"/>
      <c r="GWL15" s="244"/>
      <c r="GWM15" s="246"/>
      <c r="GWN15" s="247"/>
      <c r="GWO15" s="248"/>
      <c r="GWP15" s="248"/>
      <c r="GWQ15" s="244"/>
      <c r="GWR15" s="244"/>
      <c r="GWS15" s="244"/>
      <c r="GWT15" s="245"/>
      <c r="GWU15" s="244"/>
      <c r="GWV15" s="246"/>
      <c r="GWW15" s="247"/>
      <c r="GWX15" s="248"/>
      <c r="GWY15" s="248"/>
      <c r="GWZ15" s="244"/>
      <c r="GXA15" s="244"/>
      <c r="GXB15" s="244"/>
      <c r="GXC15" s="245"/>
      <c r="GXD15" s="244"/>
      <c r="GXE15" s="246"/>
      <c r="GXF15" s="247"/>
      <c r="GXG15" s="248"/>
      <c r="GXH15" s="248"/>
      <c r="GXI15" s="244"/>
      <c r="GXJ15" s="244"/>
      <c r="GXK15" s="244"/>
      <c r="GXL15" s="245"/>
      <c r="GXM15" s="244"/>
      <c r="GXN15" s="246"/>
      <c r="GXO15" s="247"/>
      <c r="GXP15" s="248"/>
      <c r="GXQ15" s="248"/>
      <c r="GXR15" s="244"/>
      <c r="GXS15" s="244"/>
      <c r="GXT15" s="244"/>
      <c r="GXU15" s="245"/>
      <c r="GXV15" s="244"/>
      <c r="GXW15" s="246"/>
      <c r="GXX15" s="247"/>
      <c r="GXY15" s="248"/>
      <c r="GXZ15" s="248"/>
      <c r="GYA15" s="244"/>
      <c r="GYB15" s="244"/>
      <c r="GYC15" s="244"/>
      <c r="GYD15" s="245"/>
      <c r="GYE15" s="244"/>
      <c r="GYF15" s="246"/>
      <c r="GYG15" s="247"/>
      <c r="GYH15" s="248"/>
      <c r="GYI15" s="248"/>
      <c r="GYJ15" s="244"/>
      <c r="GYK15" s="244"/>
      <c r="GYL15" s="244"/>
      <c r="GYM15" s="245"/>
      <c r="GYN15" s="244"/>
      <c r="GYO15" s="246"/>
      <c r="GYP15" s="247"/>
      <c r="GYQ15" s="248"/>
      <c r="GYR15" s="248"/>
      <c r="GYS15" s="244"/>
      <c r="GYT15" s="244"/>
      <c r="GYU15" s="244"/>
      <c r="GYV15" s="245"/>
      <c r="GYW15" s="244"/>
      <c r="GYX15" s="246"/>
      <c r="GYY15" s="247"/>
      <c r="GYZ15" s="248"/>
      <c r="GZA15" s="248"/>
      <c r="GZB15" s="244"/>
      <c r="GZC15" s="244"/>
      <c r="GZD15" s="244"/>
      <c r="GZE15" s="245"/>
      <c r="GZF15" s="244"/>
      <c r="GZG15" s="246"/>
      <c r="GZH15" s="247"/>
      <c r="GZI15" s="248"/>
      <c r="GZJ15" s="248"/>
      <c r="GZK15" s="244"/>
      <c r="GZL15" s="244"/>
      <c r="GZM15" s="244"/>
      <c r="GZN15" s="245"/>
      <c r="GZO15" s="244"/>
      <c r="GZP15" s="246"/>
      <c r="GZQ15" s="247"/>
      <c r="GZR15" s="248"/>
      <c r="GZS15" s="248"/>
      <c r="GZT15" s="244"/>
      <c r="GZU15" s="244"/>
      <c r="GZV15" s="244"/>
      <c r="GZW15" s="245"/>
      <c r="GZX15" s="244"/>
      <c r="GZY15" s="246"/>
      <c r="GZZ15" s="247"/>
      <c r="HAA15" s="248"/>
      <c r="HAB15" s="248"/>
      <c r="HAC15" s="244"/>
      <c r="HAD15" s="244"/>
      <c r="HAE15" s="244"/>
      <c r="HAF15" s="245"/>
      <c r="HAG15" s="244"/>
      <c r="HAH15" s="246"/>
      <c r="HAI15" s="247"/>
      <c r="HAJ15" s="248"/>
      <c r="HAK15" s="248"/>
      <c r="HAL15" s="244"/>
      <c r="HAM15" s="244"/>
      <c r="HAN15" s="244"/>
      <c r="HAO15" s="245"/>
      <c r="HAP15" s="244"/>
      <c r="HAQ15" s="246"/>
      <c r="HAR15" s="247"/>
      <c r="HAS15" s="248"/>
      <c r="HAT15" s="248"/>
      <c r="HAU15" s="244"/>
      <c r="HAV15" s="244"/>
      <c r="HAW15" s="244"/>
      <c r="HAX15" s="245"/>
      <c r="HAY15" s="244"/>
      <c r="HAZ15" s="246"/>
      <c r="HBA15" s="247"/>
      <c r="HBB15" s="248"/>
      <c r="HBC15" s="248"/>
      <c r="HBD15" s="244"/>
      <c r="HBE15" s="244"/>
      <c r="HBF15" s="244"/>
      <c r="HBG15" s="245"/>
      <c r="HBH15" s="244"/>
      <c r="HBI15" s="246"/>
      <c r="HBJ15" s="247"/>
      <c r="HBK15" s="248"/>
      <c r="HBL15" s="248"/>
      <c r="HBM15" s="244"/>
      <c r="HBN15" s="244"/>
      <c r="HBO15" s="244"/>
      <c r="HBP15" s="245"/>
      <c r="HBQ15" s="244"/>
      <c r="HBR15" s="246"/>
      <c r="HBS15" s="247"/>
      <c r="HBT15" s="248"/>
      <c r="HBU15" s="248"/>
      <c r="HBV15" s="244"/>
      <c r="HBW15" s="244"/>
      <c r="HBX15" s="244"/>
      <c r="HBY15" s="245"/>
      <c r="HBZ15" s="244"/>
      <c r="HCA15" s="246"/>
      <c r="HCB15" s="247"/>
      <c r="HCC15" s="248"/>
      <c r="HCD15" s="248"/>
      <c r="HCE15" s="244"/>
      <c r="HCF15" s="244"/>
      <c r="HCG15" s="244"/>
      <c r="HCH15" s="245"/>
      <c r="HCI15" s="244"/>
      <c r="HCJ15" s="246"/>
      <c r="HCK15" s="247"/>
      <c r="HCL15" s="248"/>
      <c r="HCM15" s="248"/>
      <c r="HCN15" s="244"/>
      <c r="HCO15" s="244"/>
      <c r="HCP15" s="244"/>
      <c r="HCQ15" s="245"/>
      <c r="HCR15" s="244"/>
      <c r="HCS15" s="246"/>
      <c r="HCT15" s="247"/>
      <c r="HCU15" s="248"/>
      <c r="HCV15" s="248"/>
      <c r="HCW15" s="244"/>
      <c r="HCX15" s="244"/>
      <c r="HCY15" s="244"/>
      <c r="HCZ15" s="245"/>
      <c r="HDA15" s="244"/>
      <c r="HDB15" s="246"/>
      <c r="HDC15" s="247"/>
      <c r="HDD15" s="248"/>
      <c r="HDE15" s="248"/>
      <c r="HDF15" s="244"/>
      <c r="HDG15" s="244"/>
      <c r="HDH15" s="244"/>
      <c r="HDI15" s="245"/>
      <c r="HDJ15" s="244"/>
      <c r="HDK15" s="246"/>
      <c r="HDL15" s="247"/>
      <c r="HDM15" s="248"/>
      <c r="HDN15" s="248"/>
      <c r="HDO15" s="244"/>
      <c r="HDP15" s="244"/>
      <c r="HDQ15" s="244"/>
      <c r="HDR15" s="245"/>
      <c r="HDS15" s="244"/>
      <c r="HDT15" s="246"/>
      <c r="HDU15" s="247"/>
      <c r="HDV15" s="248"/>
      <c r="HDW15" s="248"/>
      <c r="HDX15" s="244"/>
      <c r="HDY15" s="244"/>
      <c r="HDZ15" s="244"/>
      <c r="HEA15" s="245"/>
      <c r="HEB15" s="244"/>
      <c r="HEC15" s="246"/>
      <c r="HED15" s="247"/>
      <c r="HEE15" s="248"/>
      <c r="HEF15" s="248"/>
      <c r="HEG15" s="244"/>
      <c r="HEH15" s="244"/>
      <c r="HEI15" s="244"/>
      <c r="HEJ15" s="245"/>
      <c r="HEK15" s="244"/>
      <c r="HEL15" s="246"/>
      <c r="HEM15" s="247"/>
      <c r="HEN15" s="248"/>
      <c r="HEO15" s="248"/>
      <c r="HEP15" s="244"/>
      <c r="HEQ15" s="244"/>
      <c r="HER15" s="244"/>
      <c r="HES15" s="245"/>
      <c r="HET15" s="244"/>
      <c r="HEU15" s="246"/>
      <c r="HEV15" s="247"/>
      <c r="HEW15" s="248"/>
      <c r="HEX15" s="248"/>
      <c r="HEY15" s="244"/>
      <c r="HEZ15" s="244"/>
      <c r="HFA15" s="244"/>
      <c r="HFB15" s="245"/>
      <c r="HFC15" s="244"/>
      <c r="HFD15" s="246"/>
      <c r="HFE15" s="247"/>
      <c r="HFF15" s="248"/>
      <c r="HFG15" s="248"/>
      <c r="HFH15" s="244"/>
      <c r="HFI15" s="244"/>
      <c r="HFJ15" s="244"/>
      <c r="HFK15" s="245"/>
      <c r="HFL15" s="244"/>
      <c r="HFM15" s="246"/>
      <c r="HFN15" s="247"/>
      <c r="HFO15" s="248"/>
      <c r="HFP15" s="248"/>
      <c r="HFQ15" s="244"/>
      <c r="HFR15" s="244"/>
      <c r="HFS15" s="244"/>
      <c r="HFT15" s="245"/>
      <c r="HFU15" s="244"/>
      <c r="HFV15" s="246"/>
      <c r="HFW15" s="247"/>
      <c r="HFX15" s="248"/>
      <c r="HFY15" s="248"/>
      <c r="HFZ15" s="244"/>
      <c r="HGA15" s="244"/>
      <c r="HGB15" s="244"/>
      <c r="HGC15" s="245"/>
      <c r="HGD15" s="244"/>
      <c r="HGE15" s="246"/>
      <c r="HGF15" s="247"/>
      <c r="HGG15" s="248"/>
      <c r="HGH15" s="248"/>
      <c r="HGI15" s="244"/>
      <c r="HGJ15" s="244"/>
      <c r="HGK15" s="244"/>
      <c r="HGL15" s="245"/>
      <c r="HGM15" s="244"/>
      <c r="HGN15" s="246"/>
      <c r="HGO15" s="247"/>
      <c r="HGP15" s="248"/>
      <c r="HGQ15" s="248"/>
      <c r="HGR15" s="244"/>
      <c r="HGS15" s="244"/>
      <c r="HGT15" s="244"/>
      <c r="HGU15" s="245"/>
      <c r="HGV15" s="244"/>
      <c r="HGW15" s="246"/>
      <c r="HGX15" s="247"/>
      <c r="HGY15" s="248"/>
      <c r="HGZ15" s="248"/>
      <c r="HHA15" s="244"/>
      <c r="HHB15" s="244"/>
      <c r="HHC15" s="244"/>
      <c r="HHD15" s="245"/>
      <c r="HHE15" s="244"/>
      <c r="HHF15" s="246"/>
      <c r="HHG15" s="247"/>
      <c r="HHH15" s="248"/>
      <c r="HHI15" s="248"/>
      <c r="HHJ15" s="244"/>
      <c r="HHK15" s="244"/>
      <c r="HHL15" s="244"/>
      <c r="HHM15" s="245"/>
      <c r="HHN15" s="244"/>
      <c r="HHO15" s="246"/>
      <c r="HHP15" s="247"/>
      <c r="HHQ15" s="248"/>
      <c r="HHR15" s="248"/>
      <c r="HHS15" s="244"/>
      <c r="HHT15" s="244"/>
      <c r="HHU15" s="244"/>
      <c r="HHV15" s="245"/>
      <c r="HHW15" s="244"/>
      <c r="HHX15" s="246"/>
      <c r="HHY15" s="247"/>
      <c r="HHZ15" s="248"/>
      <c r="HIA15" s="248"/>
      <c r="HIB15" s="244"/>
      <c r="HIC15" s="244"/>
      <c r="HID15" s="244"/>
      <c r="HIE15" s="245"/>
      <c r="HIF15" s="244"/>
      <c r="HIG15" s="246"/>
      <c r="HIH15" s="247"/>
      <c r="HII15" s="248"/>
      <c r="HIJ15" s="248"/>
      <c r="HIK15" s="244"/>
      <c r="HIL15" s="244"/>
      <c r="HIM15" s="244"/>
      <c r="HIN15" s="245"/>
      <c r="HIO15" s="244"/>
      <c r="HIP15" s="246"/>
      <c r="HIQ15" s="247"/>
      <c r="HIR15" s="248"/>
      <c r="HIS15" s="248"/>
      <c r="HIT15" s="244"/>
      <c r="HIU15" s="244"/>
      <c r="HIV15" s="244"/>
      <c r="HIW15" s="245"/>
      <c r="HIX15" s="244"/>
      <c r="HIY15" s="246"/>
      <c r="HIZ15" s="247"/>
      <c r="HJA15" s="248"/>
      <c r="HJB15" s="248"/>
      <c r="HJC15" s="244"/>
      <c r="HJD15" s="244"/>
      <c r="HJE15" s="244"/>
      <c r="HJF15" s="245"/>
      <c r="HJG15" s="244"/>
      <c r="HJH15" s="246"/>
      <c r="HJI15" s="247"/>
      <c r="HJJ15" s="248"/>
      <c r="HJK15" s="248"/>
      <c r="HJL15" s="244"/>
      <c r="HJM15" s="244"/>
      <c r="HJN15" s="244"/>
      <c r="HJO15" s="245"/>
      <c r="HJP15" s="244"/>
      <c r="HJQ15" s="246"/>
      <c r="HJR15" s="247"/>
      <c r="HJS15" s="248"/>
      <c r="HJT15" s="248"/>
      <c r="HJU15" s="244"/>
      <c r="HJV15" s="244"/>
      <c r="HJW15" s="244"/>
      <c r="HJX15" s="245"/>
      <c r="HJY15" s="244"/>
      <c r="HJZ15" s="246"/>
      <c r="HKA15" s="247"/>
      <c r="HKB15" s="248"/>
      <c r="HKC15" s="248"/>
      <c r="HKD15" s="244"/>
      <c r="HKE15" s="244"/>
      <c r="HKF15" s="244"/>
      <c r="HKG15" s="245"/>
      <c r="HKH15" s="244"/>
      <c r="HKI15" s="246"/>
      <c r="HKJ15" s="247"/>
      <c r="HKK15" s="248"/>
      <c r="HKL15" s="248"/>
      <c r="HKM15" s="244"/>
      <c r="HKN15" s="244"/>
      <c r="HKO15" s="244"/>
      <c r="HKP15" s="245"/>
      <c r="HKQ15" s="244"/>
      <c r="HKR15" s="246"/>
      <c r="HKS15" s="247"/>
      <c r="HKT15" s="248"/>
      <c r="HKU15" s="248"/>
      <c r="HKV15" s="244"/>
      <c r="HKW15" s="244"/>
      <c r="HKX15" s="244"/>
      <c r="HKY15" s="245"/>
      <c r="HKZ15" s="244"/>
      <c r="HLA15" s="246"/>
      <c r="HLB15" s="247"/>
      <c r="HLC15" s="248"/>
      <c r="HLD15" s="248"/>
      <c r="HLE15" s="244"/>
      <c r="HLF15" s="244"/>
      <c r="HLG15" s="244"/>
      <c r="HLH15" s="245"/>
      <c r="HLI15" s="244"/>
      <c r="HLJ15" s="246"/>
      <c r="HLK15" s="247"/>
      <c r="HLL15" s="248"/>
      <c r="HLM15" s="248"/>
      <c r="HLN15" s="244"/>
      <c r="HLO15" s="244"/>
      <c r="HLP15" s="244"/>
      <c r="HLQ15" s="245"/>
      <c r="HLR15" s="244"/>
      <c r="HLS15" s="246"/>
      <c r="HLT15" s="247"/>
      <c r="HLU15" s="248"/>
      <c r="HLV15" s="248"/>
      <c r="HLW15" s="244"/>
      <c r="HLX15" s="244"/>
      <c r="HLY15" s="244"/>
      <c r="HLZ15" s="245"/>
      <c r="HMA15" s="244"/>
      <c r="HMB15" s="246"/>
      <c r="HMC15" s="247"/>
      <c r="HMD15" s="248"/>
      <c r="HME15" s="248"/>
      <c r="HMF15" s="244"/>
      <c r="HMG15" s="244"/>
      <c r="HMH15" s="244"/>
      <c r="HMI15" s="245"/>
      <c r="HMJ15" s="244"/>
      <c r="HMK15" s="246"/>
      <c r="HML15" s="247"/>
      <c r="HMM15" s="248"/>
      <c r="HMN15" s="248"/>
      <c r="HMO15" s="244"/>
      <c r="HMP15" s="244"/>
      <c r="HMQ15" s="244"/>
      <c r="HMR15" s="245"/>
      <c r="HMS15" s="244"/>
      <c r="HMT15" s="246"/>
      <c r="HMU15" s="247"/>
      <c r="HMV15" s="248"/>
      <c r="HMW15" s="248"/>
      <c r="HMX15" s="244"/>
      <c r="HMY15" s="244"/>
      <c r="HMZ15" s="244"/>
      <c r="HNA15" s="245"/>
      <c r="HNB15" s="244"/>
      <c r="HNC15" s="246"/>
      <c r="HND15" s="247"/>
      <c r="HNE15" s="248"/>
      <c r="HNF15" s="248"/>
      <c r="HNG15" s="244"/>
      <c r="HNH15" s="244"/>
      <c r="HNI15" s="244"/>
      <c r="HNJ15" s="245"/>
      <c r="HNK15" s="244"/>
      <c r="HNL15" s="246"/>
      <c r="HNM15" s="247"/>
      <c r="HNN15" s="248"/>
      <c r="HNO15" s="248"/>
      <c r="HNP15" s="244"/>
      <c r="HNQ15" s="244"/>
      <c r="HNR15" s="244"/>
      <c r="HNS15" s="245"/>
      <c r="HNT15" s="244"/>
      <c r="HNU15" s="246"/>
      <c r="HNV15" s="247"/>
      <c r="HNW15" s="248"/>
      <c r="HNX15" s="248"/>
      <c r="HNY15" s="244"/>
      <c r="HNZ15" s="244"/>
      <c r="HOA15" s="244"/>
      <c r="HOB15" s="245"/>
      <c r="HOC15" s="244"/>
      <c r="HOD15" s="246"/>
      <c r="HOE15" s="247"/>
      <c r="HOF15" s="248"/>
      <c r="HOG15" s="248"/>
      <c r="HOH15" s="244"/>
      <c r="HOI15" s="244"/>
      <c r="HOJ15" s="244"/>
      <c r="HOK15" s="245"/>
      <c r="HOL15" s="244"/>
      <c r="HOM15" s="246"/>
      <c r="HON15" s="247"/>
      <c r="HOO15" s="248"/>
      <c r="HOP15" s="248"/>
      <c r="HOQ15" s="244"/>
      <c r="HOR15" s="244"/>
      <c r="HOS15" s="244"/>
      <c r="HOT15" s="245"/>
      <c r="HOU15" s="244"/>
      <c r="HOV15" s="246"/>
      <c r="HOW15" s="247"/>
      <c r="HOX15" s="248"/>
      <c r="HOY15" s="248"/>
      <c r="HOZ15" s="244"/>
      <c r="HPA15" s="244"/>
      <c r="HPB15" s="244"/>
      <c r="HPC15" s="245"/>
      <c r="HPD15" s="244"/>
      <c r="HPE15" s="246"/>
      <c r="HPF15" s="247"/>
      <c r="HPG15" s="248"/>
      <c r="HPH15" s="248"/>
      <c r="HPI15" s="244"/>
      <c r="HPJ15" s="244"/>
      <c r="HPK15" s="244"/>
      <c r="HPL15" s="245"/>
      <c r="HPM15" s="244"/>
      <c r="HPN15" s="246"/>
      <c r="HPO15" s="247"/>
      <c r="HPP15" s="248"/>
      <c r="HPQ15" s="248"/>
      <c r="HPR15" s="244"/>
      <c r="HPS15" s="244"/>
      <c r="HPT15" s="244"/>
      <c r="HPU15" s="245"/>
      <c r="HPV15" s="244"/>
      <c r="HPW15" s="246"/>
      <c r="HPX15" s="247"/>
      <c r="HPY15" s="248"/>
      <c r="HPZ15" s="248"/>
      <c r="HQA15" s="244"/>
      <c r="HQB15" s="244"/>
      <c r="HQC15" s="244"/>
      <c r="HQD15" s="245"/>
      <c r="HQE15" s="244"/>
      <c r="HQF15" s="246"/>
      <c r="HQG15" s="247"/>
      <c r="HQH15" s="248"/>
      <c r="HQI15" s="248"/>
      <c r="HQJ15" s="244"/>
      <c r="HQK15" s="244"/>
      <c r="HQL15" s="244"/>
      <c r="HQM15" s="245"/>
      <c r="HQN15" s="244"/>
      <c r="HQO15" s="246"/>
      <c r="HQP15" s="247"/>
      <c r="HQQ15" s="248"/>
      <c r="HQR15" s="248"/>
      <c r="HQS15" s="244"/>
      <c r="HQT15" s="244"/>
      <c r="HQU15" s="244"/>
      <c r="HQV15" s="245"/>
      <c r="HQW15" s="244"/>
      <c r="HQX15" s="246"/>
      <c r="HQY15" s="247"/>
      <c r="HQZ15" s="248"/>
      <c r="HRA15" s="248"/>
      <c r="HRB15" s="244"/>
      <c r="HRC15" s="244"/>
      <c r="HRD15" s="244"/>
      <c r="HRE15" s="245"/>
      <c r="HRF15" s="244"/>
      <c r="HRG15" s="246"/>
      <c r="HRH15" s="247"/>
      <c r="HRI15" s="248"/>
      <c r="HRJ15" s="248"/>
      <c r="HRK15" s="244"/>
      <c r="HRL15" s="244"/>
      <c r="HRM15" s="244"/>
      <c r="HRN15" s="245"/>
      <c r="HRO15" s="244"/>
      <c r="HRP15" s="246"/>
      <c r="HRQ15" s="247"/>
      <c r="HRR15" s="248"/>
      <c r="HRS15" s="248"/>
      <c r="HRT15" s="244"/>
      <c r="HRU15" s="244"/>
      <c r="HRV15" s="244"/>
      <c r="HRW15" s="245"/>
      <c r="HRX15" s="244"/>
      <c r="HRY15" s="246"/>
      <c r="HRZ15" s="247"/>
      <c r="HSA15" s="248"/>
      <c r="HSB15" s="248"/>
      <c r="HSC15" s="244"/>
      <c r="HSD15" s="244"/>
      <c r="HSE15" s="244"/>
      <c r="HSF15" s="245"/>
      <c r="HSG15" s="244"/>
      <c r="HSH15" s="246"/>
      <c r="HSI15" s="247"/>
      <c r="HSJ15" s="248"/>
      <c r="HSK15" s="248"/>
      <c r="HSL15" s="244"/>
      <c r="HSM15" s="244"/>
      <c r="HSN15" s="244"/>
      <c r="HSO15" s="245"/>
      <c r="HSP15" s="244"/>
      <c r="HSQ15" s="246"/>
      <c r="HSR15" s="247"/>
      <c r="HSS15" s="248"/>
      <c r="HST15" s="248"/>
      <c r="HSU15" s="244"/>
      <c r="HSV15" s="244"/>
      <c r="HSW15" s="244"/>
      <c r="HSX15" s="245"/>
      <c r="HSY15" s="244"/>
      <c r="HSZ15" s="246"/>
      <c r="HTA15" s="247"/>
      <c r="HTB15" s="248"/>
      <c r="HTC15" s="248"/>
      <c r="HTD15" s="244"/>
      <c r="HTE15" s="244"/>
      <c r="HTF15" s="244"/>
      <c r="HTG15" s="245"/>
      <c r="HTH15" s="244"/>
      <c r="HTI15" s="246"/>
      <c r="HTJ15" s="247"/>
      <c r="HTK15" s="248"/>
      <c r="HTL15" s="248"/>
      <c r="HTM15" s="244"/>
      <c r="HTN15" s="244"/>
      <c r="HTO15" s="244"/>
      <c r="HTP15" s="245"/>
      <c r="HTQ15" s="244"/>
      <c r="HTR15" s="246"/>
      <c r="HTS15" s="247"/>
      <c r="HTT15" s="248"/>
      <c r="HTU15" s="248"/>
      <c r="HTV15" s="244"/>
      <c r="HTW15" s="244"/>
      <c r="HTX15" s="244"/>
      <c r="HTY15" s="245"/>
      <c r="HTZ15" s="244"/>
      <c r="HUA15" s="246"/>
      <c r="HUB15" s="247"/>
      <c r="HUC15" s="248"/>
      <c r="HUD15" s="248"/>
      <c r="HUE15" s="244"/>
      <c r="HUF15" s="244"/>
      <c r="HUG15" s="244"/>
      <c r="HUH15" s="245"/>
      <c r="HUI15" s="244"/>
      <c r="HUJ15" s="246"/>
      <c r="HUK15" s="247"/>
      <c r="HUL15" s="248"/>
      <c r="HUM15" s="248"/>
      <c r="HUN15" s="244"/>
      <c r="HUO15" s="244"/>
      <c r="HUP15" s="244"/>
      <c r="HUQ15" s="245"/>
      <c r="HUR15" s="244"/>
      <c r="HUS15" s="246"/>
      <c r="HUT15" s="247"/>
      <c r="HUU15" s="248"/>
      <c r="HUV15" s="248"/>
      <c r="HUW15" s="244"/>
      <c r="HUX15" s="244"/>
      <c r="HUY15" s="244"/>
      <c r="HUZ15" s="245"/>
      <c r="HVA15" s="244"/>
      <c r="HVB15" s="246"/>
      <c r="HVC15" s="247"/>
      <c r="HVD15" s="248"/>
      <c r="HVE15" s="248"/>
      <c r="HVF15" s="244"/>
      <c r="HVG15" s="244"/>
      <c r="HVH15" s="244"/>
      <c r="HVI15" s="245"/>
      <c r="HVJ15" s="244"/>
      <c r="HVK15" s="246"/>
      <c r="HVL15" s="247"/>
      <c r="HVM15" s="248"/>
      <c r="HVN15" s="248"/>
      <c r="HVO15" s="244"/>
      <c r="HVP15" s="244"/>
      <c r="HVQ15" s="244"/>
      <c r="HVR15" s="245"/>
      <c r="HVS15" s="244"/>
      <c r="HVT15" s="246"/>
      <c r="HVU15" s="247"/>
      <c r="HVV15" s="248"/>
      <c r="HVW15" s="248"/>
      <c r="HVX15" s="244"/>
      <c r="HVY15" s="244"/>
      <c r="HVZ15" s="244"/>
      <c r="HWA15" s="245"/>
      <c r="HWB15" s="244"/>
      <c r="HWC15" s="246"/>
      <c r="HWD15" s="247"/>
      <c r="HWE15" s="248"/>
      <c r="HWF15" s="248"/>
      <c r="HWG15" s="244"/>
      <c r="HWH15" s="244"/>
      <c r="HWI15" s="244"/>
      <c r="HWJ15" s="245"/>
      <c r="HWK15" s="244"/>
      <c r="HWL15" s="246"/>
      <c r="HWM15" s="247"/>
      <c r="HWN15" s="248"/>
      <c r="HWO15" s="248"/>
      <c r="HWP15" s="244"/>
      <c r="HWQ15" s="244"/>
      <c r="HWR15" s="244"/>
      <c r="HWS15" s="245"/>
      <c r="HWT15" s="244"/>
      <c r="HWU15" s="246"/>
      <c r="HWV15" s="247"/>
      <c r="HWW15" s="248"/>
      <c r="HWX15" s="248"/>
      <c r="HWY15" s="244"/>
      <c r="HWZ15" s="244"/>
      <c r="HXA15" s="244"/>
      <c r="HXB15" s="245"/>
      <c r="HXC15" s="244"/>
      <c r="HXD15" s="246"/>
      <c r="HXE15" s="247"/>
      <c r="HXF15" s="248"/>
      <c r="HXG15" s="248"/>
      <c r="HXH15" s="244"/>
      <c r="HXI15" s="244"/>
      <c r="HXJ15" s="244"/>
      <c r="HXK15" s="245"/>
      <c r="HXL15" s="244"/>
      <c r="HXM15" s="246"/>
      <c r="HXN15" s="247"/>
      <c r="HXO15" s="248"/>
      <c r="HXP15" s="248"/>
      <c r="HXQ15" s="244"/>
      <c r="HXR15" s="244"/>
      <c r="HXS15" s="244"/>
      <c r="HXT15" s="245"/>
      <c r="HXU15" s="244"/>
      <c r="HXV15" s="246"/>
      <c r="HXW15" s="247"/>
      <c r="HXX15" s="248"/>
      <c r="HXY15" s="248"/>
      <c r="HXZ15" s="244"/>
      <c r="HYA15" s="244"/>
      <c r="HYB15" s="244"/>
      <c r="HYC15" s="245"/>
      <c r="HYD15" s="244"/>
      <c r="HYE15" s="246"/>
      <c r="HYF15" s="247"/>
      <c r="HYG15" s="248"/>
      <c r="HYH15" s="248"/>
      <c r="HYI15" s="244"/>
      <c r="HYJ15" s="244"/>
      <c r="HYK15" s="244"/>
      <c r="HYL15" s="245"/>
      <c r="HYM15" s="244"/>
      <c r="HYN15" s="246"/>
      <c r="HYO15" s="247"/>
      <c r="HYP15" s="248"/>
      <c r="HYQ15" s="248"/>
      <c r="HYR15" s="244"/>
      <c r="HYS15" s="244"/>
      <c r="HYT15" s="244"/>
      <c r="HYU15" s="245"/>
      <c r="HYV15" s="244"/>
      <c r="HYW15" s="246"/>
      <c r="HYX15" s="247"/>
      <c r="HYY15" s="248"/>
      <c r="HYZ15" s="248"/>
      <c r="HZA15" s="244"/>
      <c r="HZB15" s="244"/>
      <c r="HZC15" s="244"/>
      <c r="HZD15" s="245"/>
      <c r="HZE15" s="244"/>
      <c r="HZF15" s="246"/>
      <c r="HZG15" s="247"/>
      <c r="HZH15" s="248"/>
      <c r="HZI15" s="248"/>
      <c r="HZJ15" s="244"/>
      <c r="HZK15" s="244"/>
      <c r="HZL15" s="244"/>
      <c r="HZM15" s="245"/>
      <c r="HZN15" s="244"/>
      <c r="HZO15" s="246"/>
      <c r="HZP15" s="247"/>
      <c r="HZQ15" s="248"/>
      <c r="HZR15" s="248"/>
      <c r="HZS15" s="244"/>
      <c r="HZT15" s="244"/>
      <c r="HZU15" s="244"/>
      <c r="HZV15" s="245"/>
      <c r="HZW15" s="244"/>
      <c r="HZX15" s="246"/>
      <c r="HZY15" s="247"/>
      <c r="HZZ15" s="248"/>
      <c r="IAA15" s="248"/>
      <c r="IAB15" s="244"/>
      <c r="IAC15" s="244"/>
      <c r="IAD15" s="244"/>
      <c r="IAE15" s="245"/>
      <c r="IAF15" s="244"/>
      <c r="IAG15" s="246"/>
      <c r="IAH15" s="247"/>
      <c r="IAI15" s="248"/>
      <c r="IAJ15" s="248"/>
      <c r="IAK15" s="244"/>
      <c r="IAL15" s="244"/>
      <c r="IAM15" s="244"/>
      <c r="IAN15" s="245"/>
      <c r="IAO15" s="244"/>
      <c r="IAP15" s="246"/>
      <c r="IAQ15" s="247"/>
      <c r="IAR15" s="248"/>
      <c r="IAS15" s="248"/>
      <c r="IAT15" s="244"/>
      <c r="IAU15" s="244"/>
      <c r="IAV15" s="244"/>
      <c r="IAW15" s="245"/>
      <c r="IAX15" s="244"/>
      <c r="IAY15" s="246"/>
      <c r="IAZ15" s="247"/>
      <c r="IBA15" s="248"/>
      <c r="IBB15" s="248"/>
      <c r="IBC15" s="244"/>
      <c r="IBD15" s="244"/>
      <c r="IBE15" s="244"/>
      <c r="IBF15" s="245"/>
      <c r="IBG15" s="244"/>
      <c r="IBH15" s="246"/>
      <c r="IBI15" s="247"/>
      <c r="IBJ15" s="248"/>
      <c r="IBK15" s="248"/>
      <c r="IBL15" s="244"/>
      <c r="IBM15" s="244"/>
      <c r="IBN15" s="244"/>
      <c r="IBO15" s="245"/>
      <c r="IBP15" s="244"/>
      <c r="IBQ15" s="246"/>
      <c r="IBR15" s="247"/>
      <c r="IBS15" s="248"/>
      <c r="IBT15" s="248"/>
      <c r="IBU15" s="244"/>
      <c r="IBV15" s="244"/>
      <c r="IBW15" s="244"/>
      <c r="IBX15" s="245"/>
      <c r="IBY15" s="244"/>
      <c r="IBZ15" s="246"/>
      <c r="ICA15" s="247"/>
      <c r="ICB15" s="248"/>
      <c r="ICC15" s="248"/>
      <c r="ICD15" s="244"/>
      <c r="ICE15" s="244"/>
      <c r="ICF15" s="244"/>
      <c r="ICG15" s="245"/>
      <c r="ICH15" s="244"/>
      <c r="ICI15" s="246"/>
      <c r="ICJ15" s="247"/>
      <c r="ICK15" s="248"/>
      <c r="ICL15" s="248"/>
      <c r="ICM15" s="244"/>
      <c r="ICN15" s="244"/>
      <c r="ICO15" s="244"/>
      <c r="ICP15" s="245"/>
      <c r="ICQ15" s="244"/>
      <c r="ICR15" s="246"/>
      <c r="ICS15" s="247"/>
      <c r="ICT15" s="248"/>
      <c r="ICU15" s="248"/>
      <c r="ICV15" s="244"/>
      <c r="ICW15" s="244"/>
      <c r="ICX15" s="244"/>
      <c r="ICY15" s="245"/>
      <c r="ICZ15" s="244"/>
      <c r="IDA15" s="246"/>
      <c r="IDB15" s="247"/>
      <c r="IDC15" s="248"/>
      <c r="IDD15" s="248"/>
      <c r="IDE15" s="244"/>
      <c r="IDF15" s="244"/>
      <c r="IDG15" s="244"/>
      <c r="IDH15" s="245"/>
      <c r="IDI15" s="244"/>
      <c r="IDJ15" s="246"/>
      <c r="IDK15" s="247"/>
      <c r="IDL15" s="248"/>
      <c r="IDM15" s="248"/>
      <c r="IDN15" s="244"/>
      <c r="IDO15" s="244"/>
      <c r="IDP15" s="244"/>
      <c r="IDQ15" s="245"/>
      <c r="IDR15" s="244"/>
      <c r="IDS15" s="246"/>
      <c r="IDT15" s="247"/>
      <c r="IDU15" s="248"/>
      <c r="IDV15" s="248"/>
      <c r="IDW15" s="244"/>
      <c r="IDX15" s="244"/>
      <c r="IDY15" s="244"/>
      <c r="IDZ15" s="245"/>
      <c r="IEA15" s="244"/>
      <c r="IEB15" s="246"/>
      <c r="IEC15" s="247"/>
      <c r="IED15" s="248"/>
      <c r="IEE15" s="248"/>
      <c r="IEF15" s="244"/>
      <c r="IEG15" s="244"/>
      <c r="IEH15" s="244"/>
      <c r="IEI15" s="245"/>
      <c r="IEJ15" s="244"/>
      <c r="IEK15" s="246"/>
      <c r="IEL15" s="247"/>
      <c r="IEM15" s="248"/>
      <c r="IEN15" s="248"/>
      <c r="IEO15" s="244"/>
      <c r="IEP15" s="244"/>
      <c r="IEQ15" s="244"/>
      <c r="IER15" s="245"/>
      <c r="IES15" s="244"/>
      <c r="IET15" s="246"/>
      <c r="IEU15" s="247"/>
      <c r="IEV15" s="248"/>
      <c r="IEW15" s="248"/>
      <c r="IEX15" s="244"/>
      <c r="IEY15" s="244"/>
      <c r="IEZ15" s="244"/>
      <c r="IFA15" s="245"/>
      <c r="IFB15" s="244"/>
      <c r="IFC15" s="246"/>
      <c r="IFD15" s="247"/>
      <c r="IFE15" s="248"/>
      <c r="IFF15" s="248"/>
      <c r="IFG15" s="244"/>
      <c r="IFH15" s="244"/>
      <c r="IFI15" s="244"/>
      <c r="IFJ15" s="245"/>
      <c r="IFK15" s="244"/>
      <c r="IFL15" s="246"/>
      <c r="IFM15" s="247"/>
      <c r="IFN15" s="248"/>
      <c r="IFO15" s="248"/>
      <c r="IFP15" s="244"/>
      <c r="IFQ15" s="244"/>
      <c r="IFR15" s="244"/>
      <c r="IFS15" s="245"/>
      <c r="IFT15" s="244"/>
      <c r="IFU15" s="246"/>
      <c r="IFV15" s="247"/>
      <c r="IFW15" s="248"/>
      <c r="IFX15" s="248"/>
      <c r="IFY15" s="244"/>
      <c r="IFZ15" s="244"/>
      <c r="IGA15" s="244"/>
      <c r="IGB15" s="245"/>
      <c r="IGC15" s="244"/>
      <c r="IGD15" s="246"/>
      <c r="IGE15" s="247"/>
      <c r="IGF15" s="248"/>
      <c r="IGG15" s="248"/>
      <c r="IGH15" s="244"/>
      <c r="IGI15" s="244"/>
      <c r="IGJ15" s="244"/>
      <c r="IGK15" s="245"/>
      <c r="IGL15" s="244"/>
      <c r="IGM15" s="246"/>
      <c r="IGN15" s="247"/>
      <c r="IGO15" s="248"/>
      <c r="IGP15" s="248"/>
      <c r="IGQ15" s="244"/>
      <c r="IGR15" s="244"/>
      <c r="IGS15" s="244"/>
      <c r="IGT15" s="245"/>
      <c r="IGU15" s="244"/>
      <c r="IGV15" s="246"/>
      <c r="IGW15" s="247"/>
      <c r="IGX15" s="248"/>
      <c r="IGY15" s="248"/>
      <c r="IGZ15" s="244"/>
      <c r="IHA15" s="244"/>
      <c r="IHB15" s="244"/>
      <c r="IHC15" s="245"/>
      <c r="IHD15" s="244"/>
      <c r="IHE15" s="246"/>
      <c r="IHF15" s="247"/>
      <c r="IHG15" s="248"/>
      <c r="IHH15" s="248"/>
      <c r="IHI15" s="244"/>
      <c r="IHJ15" s="244"/>
      <c r="IHK15" s="244"/>
      <c r="IHL15" s="245"/>
      <c r="IHM15" s="244"/>
      <c r="IHN15" s="246"/>
      <c r="IHO15" s="247"/>
      <c r="IHP15" s="248"/>
      <c r="IHQ15" s="248"/>
      <c r="IHR15" s="244"/>
      <c r="IHS15" s="244"/>
      <c r="IHT15" s="244"/>
      <c r="IHU15" s="245"/>
      <c r="IHV15" s="244"/>
      <c r="IHW15" s="246"/>
      <c r="IHX15" s="247"/>
      <c r="IHY15" s="248"/>
      <c r="IHZ15" s="248"/>
      <c r="IIA15" s="244"/>
      <c r="IIB15" s="244"/>
      <c r="IIC15" s="244"/>
      <c r="IID15" s="245"/>
      <c r="IIE15" s="244"/>
      <c r="IIF15" s="246"/>
      <c r="IIG15" s="247"/>
      <c r="IIH15" s="248"/>
      <c r="III15" s="248"/>
      <c r="IIJ15" s="244"/>
      <c r="IIK15" s="244"/>
      <c r="IIL15" s="244"/>
      <c r="IIM15" s="245"/>
      <c r="IIN15" s="244"/>
      <c r="IIO15" s="246"/>
      <c r="IIP15" s="247"/>
      <c r="IIQ15" s="248"/>
      <c r="IIR15" s="248"/>
      <c r="IIS15" s="244"/>
      <c r="IIT15" s="244"/>
      <c r="IIU15" s="244"/>
      <c r="IIV15" s="245"/>
      <c r="IIW15" s="244"/>
      <c r="IIX15" s="246"/>
      <c r="IIY15" s="247"/>
      <c r="IIZ15" s="248"/>
      <c r="IJA15" s="248"/>
      <c r="IJB15" s="244"/>
      <c r="IJC15" s="244"/>
      <c r="IJD15" s="244"/>
      <c r="IJE15" s="245"/>
      <c r="IJF15" s="244"/>
      <c r="IJG15" s="246"/>
      <c r="IJH15" s="247"/>
      <c r="IJI15" s="248"/>
      <c r="IJJ15" s="248"/>
      <c r="IJK15" s="244"/>
      <c r="IJL15" s="244"/>
      <c r="IJM15" s="244"/>
      <c r="IJN15" s="245"/>
      <c r="IJO15" s="244"/>
      <c r="IJP15" s="246"/>
      <c r="IJQ15" s="247"/>
      <c r="IJR15" s="248"/>
      <c r="IJS15" s="248"/>
      <c r="IJT15" s="244"/>
      <c r="IJU15" s="244"/>
      <c r="IJV15" s="244"/>
      <c r="IJW15" s="245"/>
      <c r="IJX15" s="244"/>
      <c r="IJY15" s="246"/>
      <c r="IJZ15" s="247"/>
      <c r="IKA15" s="248"/>
      <c r="IKB15" s="248"/>
      <c r="IKC15" s="244"/>
      <c r="IKD15" s="244"/>
      <c r="IKE15" s="244"/>
      <c r="IKF15" s="245"/>
      <c r="IKG15" s="244"/>
      <c r="IKH15" s="246"/>
      <c r="IKI15" s="247"/>
      <c r="IKJ15" s="248"/>
      <c r="IKK15" s="248"/>
      <c r="IKL15" s="244"/>
      <c r="IKM15" s="244"/>
      <c r="IKN15" s="244"/>
      <c r="IKO15" s="245"/>
      <c r="IKP15" s="244"/>
      <c r="IKQ15" s="246"/>
      <c r="IKR15" s="247"/>
      <c r="IKS15" s="248"/>
      <c r="IKT15" s="248"/>
      <c r="IKU15" s="244"/>
      <c r="IKV15" s="244"/>
      <c r="IKW15" s="244"/>
      <c r="IKX15" s="245"/>
      <c r="IKY15" s="244"/>
      <c r="IKZ15" s="246"/>
      <c r="ILA15" s="247"/>
      <c r="ILB15" s="248"/>
      <c r="ILC15" s="248"/>
      <c r="ILD15" s="244"/>
      <c r="ILE15" s="244"/>
      <c r="ILF15" s="244"/>
      <c r="ILG15" s="245"/>
      <c r="ILH15" s="244"/>
      <c r="ILI15" s="246"/>
      <c r="ILJ15" s="247"/>
      <c r="ILK15" s="248"/>
      <c r="ILL15" s="248"/>
      <c r="ILM15" s="244"/>
      <c r="ILN15" s="244"/>
      <c r="ILO15" s="244"/>
      <c r="ILP15" s="245"/>
      <c r="ILQ15" s="244"/>
      <c r="ILR15" s="246"/>
      <c r="ILS15" s="247"/>
      <c r="ILT15" s="248"/>
      <c r="ILU15" s="248"/>
      <c r="ILV15" s="244"/>
      <c r="ILW15" s="244"/>
      <c r="ILX15" s="244"/>
      <c r="ILY15" s="245"/>
      <c r="ILZ15" s="244"/>
      <c r="IMA15" s="246"/>
      <c r="IMB15" s="247"/>
      <c r="IMC15" s="248"/>
      <c r="IMD15" s="248"/>
      <c r="IME15" s="244"/>
      <c r="IMF15" s="244"/>
      <c r="IMG15" s="244"/>
      <c r="IMH15" s="245"/>
      <c r="IMI15" s="244"/>
      <c r="IMJ15" s="246"/>
      <c r="IMK15" s="247"/>
      <c r="IML15" s="248"/>
      <c r="IMM15" s="248"/>
      <c r="IMN15" s="244"/>
      <c r="IMO15" s="244"/>
      <c r="IMP15" s="244"/>
      <c r="IMQ15" s="245"/>
      <c r="IMR15" s="244"/>
      <c r="IMS15" s="246"/>
      <c r="IMT15" s="247"/>
      <c r="IMU15" s="248"/>
      <c r="IMV15" s="248"/>
      <c r="IMW15" s="244"/>
      <c r="IMX15" s="244"/>
      <c r="IMY15" s="244"/>
      <c r="IMZ15" s="245"/>
      <c r="INA15" s="244"/>
      <c r="INB15" s="246"/>
      <c r="INC15" s="247"/>
      <c r="IND15" s="248"/>
      <c r="INE15" s="248"/>
      <c r="INF15" s="244"/>
      <c r="ING15" s="244"/>
      <c r="INH15" s="244"/>
      <c r="INI15" s="245"/>
      <c r="INJ15" s="244"/>
      <c r="INK15" s="246"/>
      <c r="INL15" s="247"/>
      <c r="INM15" s="248"/>
      <c r="INN15" s="248"/>
      <c r="INO15" s="244"/>
      <c r="INP15" s="244"/>
      <c r="INQ15" s="244"/>
      <c r="INR15" s="245"/>
      <c r="INS15" s="244"/>
      <c r="INT15" s="246"/>
      <c r="INU15" s="247"/>
      <c r="INV15" s="248"/>
      <c r="INW15" s="248"/>
      <c r="INX15" s="244"/>
      <c r="INY15" s="244"/>
      <c r="INZ15" s="244"/>
      <c r="IOA15" s="245"/>
      <c r="IOB15" s="244"/>
      <c r="IOC15" s="246"/>
      <c r="IOD15" s="247"/>
      <c r="IOE15" s="248"/>
      <c r="IOF15" s="248"/>
      <c r="IOG15" s="244"/>
      <c r="IOH15" s="244"/>
      <c r="IOI15" s="244"/>
      <c r="IOJ15" s="245"/>
      <c r="IOK15" s="244"/>
      <c r="IOL15" s="246"/>
      <c r="IOM15" s="247"/>
      <c r="ION15" s="248"/>
      <c r="IOO15" s="248"/>
      <c r="IOP15" s="244"/>
      <c r="IOQ15" s="244"/>
      <c r="IOR15" s="244"/>
      <c r="IOS15" s="245"/>
      <c r="IOT15" s="244"/>
      <c r="IOU15" s="246"/>
      <c r="IOV15" s="247"/>
      <c r="IOW15" s="248"/>
      <c r="IOX15" s="248"/>
      <c r="IOY15" s="244"/>
      <c r="IOZ15" s="244"/>
      <c r="IPA15" s="244"/>
      <c r="IPB15" s="245"/>
      <c r="IPC15" s="244"/>
      <c r="IPD15" s="246"/>
      <c r="IPE15" s="247"/>
      <c r="IPF15" s="248"/>
      <c r="IPG15" s="248"/>
      <c r="IPH15" s="244"/>
      <c r="IPI15" s="244"/>
      <c r="IPJ15" s="244"/>
      <c r="IPK15" s="245"/>
      <c r="IPL15" s="244"/>
      <c r="IPM15" s="246"/>
      <c r="IPN15" s="247"/>
      <c r="IPO15" s="248"/>
      <c r="IPP15" s="248"/>
      <c r="IPQ15" s="244"/>
      <c r="IPR15" s="244"/>
      <c r="IPS15" s="244"/>
      <c r="IPT15" s="245"/>
      <c r="IPU15" s="244"/>
      <c r="IPV15" s="246"/>
      <c r="IPW15" s="247"/>
      <c r="IPX15" s="248"/>
      <c r="IPY15" s="248"/>
      <c r="IPZ15" s="244"/>
      <c r="IQA15" s="244"/>
      <c r="IQB15" s="244"/>
      <c r="IQC15" s="245"/>
      <c r="IQD15" s="244"/>
      <c r="IQE15" s="246"/>
      <c r="IQF15" s="247"/>
      <c r="IQG15" s="248"/>
      <c r="IQH15" s="248"/>
      <c r="IQI15" s="244"/>
      <c r="IQJ15" s="244"/>
      <c r="IQK15" s="244"/>
      <c r="IQL15" s="245"/>
      <c r="IQM15" s="244"/>
      <c r="IQN15" s="246"/>
      <c r="IQO15" s="247"/>
      <c r="IQP15" s="248"/>
      <c r="IQQ15" s="248"/>
      <c r="IQR15" s="244"/>
      <c r="IQS15" s="244"/>
      <c r="IQT15" s="244"/>
      <c r="IQU15" s="245"/>
      <c r="IQV15" s="244"/>
      <c r="IQW15" s="246"/>
      <c r="IQX15" s="247"/>
      <c r="IQY15" s="248"/>
      <c r="IQZ15" s="248"/>
      <c r="IRA15" s="244"/>
      <c r="IRB15" s="244"/>
      <c r="IRC15" s="244"/>
      <c r="IRD15" s="245"/>
      <c r="IRE15" s="244"/>
      <c r="IRF15" s="246"/>
      <c r="IRG15" s="247"/>
      <c r="IRH15" s="248"/>
      <c r="IRI15" s="248"/>
      <c r="IRJ15" s="244"/>
      <c r="IRK15" s="244"/>
      <c r="IRL15" s="244"/>
      <c r="IRM15" s="245"/>
      <c r="IRN15" s="244"/>
      <c r="IRO15" s="246"/>
      <c r="IRP15" s="247"/>
      <c r="IRQ15" s="248"/>
      <c r="IRR15" s="248"/>
      <c r="IRS15" s="244"/>
      <c r="IRT15" s="244"/>
      <c r="IRU15" s="244"/>
      <c r="IRV15" s="245"/>
      <c r="IRW15" s="244"/>
      <c r="IRX15" s="246"/>
      <c r="IRY15" s="247"/>
      <c r="IRZ15" s="248"/>
      <c r="ISA15" s="248"/>
      <c r="ISB15" s="244"/>
      <c r="ISC15" s="244"/>
      <c r="ISD15" s="244"/>
      <c r="ISE15" s="245"/>
      <c r="ISF15" s="244"/>
      <c r="ISG15" s="246"/>
      <c r="ISH15" s="247"/>
      <c r="ISI15" s="248"/>
      <c r="ISJ15" s="248"/>
      <c r="ISK15" s="244"/>
      <c r="ISL15" s="244"/>
      <c r="ISM15" s="244"/>
      <c r="ISN15" s="245"/>
      <c r="ISO15" s="244"/>
      <c r="ISP15" s="246"/>
      <c r="ISQ15" s="247"/>
      <c r="ISR15" s="248"/>
      <c r="ISS15" s="248"/>
      <c r="IST15" s="244"/>
      <c r="ISU15" s="244"/>
      <c r="ISV15" s="244"/>
      <c r="ISW15" s="245"/>
      <c r="ISX15" s="244"/>
      <c r="ISY15" s="246"/>
      <c r="ISZ15" s="247"/>
      <c r="ITA15" s="248"/>
      <c r="ITB15" s="248"/>
      <c r="ITC15" s="244"/>
      <c r="ITD15" s="244"/>
      <c r="ITE15" s="244"/>
      <c r="ITF15" s="245"/>
      <c r="ITG15" s="244"/>
      <c r="ITH15" s="246"/>
      <c r="ITI15" s="247"/>
      <c r="ITJ15" s="248"/>
      <c r="ITK15" s="248"/>
      <c r="ITL15" s="244"/>
      <c r="ITM15" s="244"/>
      <c r="ITN15" s="244"/>
      <c r="ITO15" s="245"/>
      <c r="ITP15" s="244"/>
      <c r="ITQ15" s="246"/>
      <c r="ITR15" s="247"/>
      <c r="ITS15" s="248"/>
      <c r="ITT15" s="248"/>
      <c r="ITU15" s="244"/>
      <c r="ITV15" s="244"/>
      <c r="ITW15" s="244"/>
      <c r="ITX15" s="245"/>
      <c r="ITY15" s="244"/>
      <c r="ITZ15" s="246"/>
      <c r="IUA15" s="247"/>
      <c r="IUB15" s="248"/>
      <c r="IUC15" s="248"/>
      <c r="IUD15" s="244"/>
      <c r="IUE15" s="244"/>
      <c r="IUF15" s="244"/>
      <c r="IUG15" s="245"/>
      <c r="IUH15" s="244"/>
      <c r="IUI15" s="246"/>
      <c r="IUJ15" s="247"/>
      <c r="IUK15" s="248"/>
      <c r="IUL15" s="248"/>
      <c r="IUM15" s="244"/>
      <c r="IUN15" s="244"/>
      <c r="IUO15" s="244"/>
      <c r="IUP15" s="245"/>
      <c r="IUQ15" s="244"/>
      <c r="IUR15" s="246"/>
      <c r="IUS15" s="247"/>
      <c r="IUT15" s="248"/>
      <c r="IUU15" s="248"/>
      <c r="IUV15" s="244"/>
      <c r="IUW15" s="244"/>
      <c r="IUX15" s="244"/>
      <c r="IUY15" s="245"/>
      <c r="IUZ15" s="244"/>
      <c r="IVA15" s="246"/>
      <c r="IVB15" s="247"/>
      <c r="IVC15" s="248"/>
      <c r="IVD15" s="248"/>
      <c r="IVE15" s="244"/>
      <c r="IVF15" s="244"/>
      <c r="IVG15" s="244"/>
      <c r="IVH15" s="245"/>
      <c r="IVI15" s="244"/>
      <c r="IVJ15" s="246"/>
      <c r="IVK15" s="247"/>
      <c r="IVL15" s="248"/>
      <c r="IVM15" s="248"/>
      <c r="IVN15" s="244"/>
      <c r="IVO15" s="244"/>
      <c r="IVP15" s="244"/>
      <c r="IVQ15" s="245"/>
      <c r="IVR15" s="244"/>
      <c r="IVS15" s="246"/>
      <c r="IVT15" s="247"/>
      <c r="IVU15" s="248"/>
      <c r="IVV15" s="248"/>
      <c r="IVW15" s="244"/>
      <c r="IVX15" s="244"/>
      <c r="IVY15" s="244"/>
      <c r="IVZ15" s="245"/>
      <c r="IWA15" s="244"/>
      <c r="IWB15" s="246"/>
      <c r="IWC15" s="247"/>
      <c r="IWD15" s="248"/>
      <c r="IWE15" s="248"/>
      <c r="IWF15" s="244"/>
      <c r="IWG15" s="244"/>
      <c r="IWH15" s="244"/>
      <c r="IWI15" s="245"/>
      <c r="IWJ15" s="244"/>
      <c r="IWK15" s="246"/>
      <c r="IWL15" s="247"/>
      <c r="IWM15" s="248"/>
      <c r="IWN15" s="248"/>
      <c r="IWO15" s="244"/>
      <c r="IWP15" s="244"/>
      <c r="IWQ15" s="244"/>
      <c r="IWR15" s="245"/>
      <c r="IWS15" s="244"/>
      <c r="IWT15" s="246"/>
      <c r="IWU15" s="247"/>
      <c r="IWV15" s="248"/>
      <c r="IWW15" s="248"/>
      <c r="IWX15" s="244"/>
      <c r="IWY15" s="244"/>
      <c r="IWZ15" s="244"/>
      <c r="IXA15" s="245"/>
      <c r="IXB15" s="244"/>
      <c r="IXC15" s="246"/>
      <c r="IXD15" s="247"/>
      <c r="IXE15" s="248"/>
      <c r="IXF15" s="248"/>
      <c r="IXG15" s="244"/>
      <c r="IXH15" s="244"/>
      <c r="IXI15" s="244"/>
      <c r="IXJ15" s="245"/>
      <c r="IXK15" s="244"/>
      <c r="IXL15" s="246"/>
      <c r="IXM15" s="247"/>
      <c r="IXN15" s="248"/>
      <c r="IXO15" s="248"/>
      <c r="IXP15" s="244"/>
      <c r="IXQ15" s="244"/>
      <c r="IXR15" s="244"/>
      <c r="IXS15" s="245"/>
      <c r="IXT15" s="244"/>
      <c r="IXU15" s="246"/>
      <c r="IXV15" s="247"/>
      <c r="IXW15" s="248"/>
      <c r="IXX15" s="248"/>
      <c r="IXY15" s="244"/>
      <c r="IXZ15" s="244"/>
      <c r="IYA15" s="244"/>
      <c r="IYB15" s="245"/>
      <c r="IYC15" s="244"/>
      <c r="IYD15" s="246"/>
      <c r="IYE15" s="247"/>
      <c r="IYF15" s="248"/>
      <c r="IYG15" s="248"/>
      <c r="IYH15" s="244"/>
      <c r="IYI15" s="244"/>
      <c r="IYJ15" s="244"/>
      <c r="IYK15" s="245"/>
      <c r="IYL15" s="244"/>
      <c r="IYM15" s="246"/>
      <c r="IYN15" s="247"/>
      <c r="IYO15" s="248"/>
      <c r="IYP15" s="248"/>
      <c r="IYQ15" s="244"/>
      <c r="IYR15" s="244"/>
      <c r="IYS15" s="244"/>
      <c r="IYT15" s="245"/>
      <c r="IYU15" s="244"/>
      <c r="IYV15" s="246"/>
      <c r="IYW15" s="247"/>
      <c r="IYX15" s="248"/>
      <c r="IYY15" s="248"/>
      <c r="IYZ15" s="244"/>
      <c r="IZA15" s="244"/>
      <c r="IZB15" s="244"/>
      <c r="IZC15" s="245"/>
      <c r="IZD15" s="244"/>
      <c r="IZE15" s="246"/>
      <c r="IZF15" s="247"/>
      <c r="IZG15" s="248"/>
      <c r="IZH15" s="248"/>
      <c r="IZI15" s="244"/>
      <c r="IZJ15" s="244"/>
      <c r="IZK15" s="244"/>
      <c r="IZL15" s="245"/>
      <c r="IZM15" s="244"/>
      <c r="IZN15" s="246"/>
      <c r="IZO15" s="247"/>
      <c r="IZP15" s="248"/>
      <c r="IZQ15" s="248"/>
      <c r="IZR15" s="244"/>
      <c r="IZS15" s="244"/>
      <c r="IZT15" s="244"/>
      <c r="IZU15" s="245"/>
      <c r="IZV15" s="244"/>
      <c r="IZW15" s="246"/>
      <c r="IZX15" s="247"/>
      <c r="IZY15" s="248"/>
      <c r="IZZ15" s="248"/>
      <c r="JAA15" s="244"/>
      <c r="JAB15" s="244"/>
      <c r="JAC15" s="244"/>
      <c r="JAD15" s="245"/>
      <c r="JAE15" s="244"/>
      <c r="JAF15" s="246"/>
      <c r="JAG15" s="247"/>
      <c r="JAH15" s="248"/>
      <c r="JAI15" s="248"/>
      <c r="JAJ15" s="244"/>
      <c r="JAK15" s="244"/>
      <c r="JAL15" s="244"/>
      <c r="JAM15" s="245"/>
      <c r="JAN15" s="244"/>
      <c r="JAO15" s="246"/>
      <c r="JAP15" s="247"/>
      <c r="JAQ15" s="248"/>
      <c r="JAR15" s="248"/>
      <c r="JAS15" s="244"/>
      <c r="JAT15" s="244"/>
      <c r="JAU15" s="244"/>
      <c r="JAV15" s="245"/>
      <c r="JAW15" s="244"/>
      <c r="JAX15" s="246"/>
      <c r="JAY15" s="247"/>
      <c r="JAZ15" s="248"/>
      <c r="JBA15" s="248"/>
      <c r="JBB15" s="244"/>
      <c r="JBC15" s="244"/>
      <c r="JBD15" s="244"/>
      <c r="JBE15" s="245"/>
      <c r="JBF15" s="244"/>
      <c r="JBG15" s="246"/>
      <c r="JBH15" s="247"/>
      <c r="JBI15" s="248"/>
      <c r="JBJ15" s="248"/>
      <c r="JBK15" s="244"/>
      <c r="JBL15" s="244"/>
      <c r="JBM15" s="244"/>
      <c r="JBN15" s="245"/>
      <c r="JBO15" s="244"/>
      <c r="JBP15" s="246"/>
      <c r="JBQ15" s="247"/>
      <c r="JBR15" s="248"/>
      <c r="JBS15" s="248"/>
      <c r="JBT15" s="244"/>
      <c r="JBU15" s="244"/>
      <c r="JBV15" s="244"/>
      <c r="JBW15" s="245"/>
      <c r="JBX15" s="244"/>
      <c r="JBY15" s="246"/>
      <c r="JBZ15" s="247"/>
      <c r="JCA15" s="248"/>
      <c r="JCB15" s="248"/>
      <c r="JCC15" s="244"/>
      <c r="JCD15" s="244"/>
      <c r="JCE15" s="244"/>
      <c r="JCF15" s="245"/>
      <c r="JCG15" s="244"/>
      <c r="JCH15" s="246"/>
      <c r="JCI15" s="247"/>
      <c r="JCJ15" s="248"/>
      <c r="JCK15" s="248"/>
      <c r="JCL15" s="244"/>
      <c r="JCM15" s="244"/>
      <c r="JCN15" s="244"/>
      <c r="JCO15" s="245"/>
      <c r="JCP15" s="244"/>
      <c r="JCQ15" s="246"/>
      <c r="JCR15" s="247"/>
      <c r="JCS15" s="248"/>
      <c r="JCT15" s="248"/>
      <c r="JCU15" s="244"/>
      <c r="JCV15" s="244"/>
      <c r="JCW15" s="244"/>
      <c r="JCX15" s="245"/>
      <c r="JCY15" s="244"/>
      <c r="JCZ15" s="246"/>
      <c r="JDA15" s="247"/>
      <c r="JDB15" s="248"/>
      <c r="JDC15" s="248"/>
      <c r="JDD15" s="244"/>
      <c r="JDE15" s="244"/>
      <c r="JDF15" s="244"/>
      <c r="JDG15" s="245"/>
      <c r="JDH15" s="244"/>
      <c r="JDI15" s="246"/>
      <c r="JDJ15" s="247"/>
      <c r="JDK15" s="248"/>
      <c r="JDL15" s="248"/>
      <c r="JDM15" s="244"/>
      <c r="JDN15" s="244"/>
      <c r="JDO15" s="244"/>
      <c r="JDP15" s="245"/>
      <c r="JDQ15" s="244"/>
      <c r="JDR15" s="246"/>
      <c r="JDS15" s="247"/>
      <c r="JDT15" s="248"/>
      <c r="JDU15" s="248"/>
      <c r="JDV15" s="244"/>
      <c r="JDW15" s="244"/>
      <c r="JDX15" s="244"/>
      <c r="JDY15" s="245"/>
      <c r="JDZ15" s="244"/>
      <c r="JEA15" s="246"/>
      <c r="JEB15" s="247"/>
      <c r="JEC15" s="248"/>
      <c r="JED15" s="248"/>
      <c r="JEE15" s="244"/>
      <c r="JEF15" s="244"/>
      <c r="JEG15" s="244"/>
      <c r="JEH15" s="245"/>
      <c r="JEI15" s="244"/>
      <c r="JEJ15" s="246"/>
      <c r="JEK15" s="247"/>
      <c r="JEL15" s="248"/>
      <c r="JEM15" s="248"/>
      <c r="JEN15" s="244"/>
      <c r="JEO15" s="244"/>
      <c r="JEP15" s="244"/>
      <c r="JEQ15" s="245"/>
      <c r="JER15" s="244"/>
      <c r="JES15" s="246"/>
      <c r="JET15" s="247"/>
      <c r="JEU15" s="248"/>
      <c r="JEV15" s="248"/>
      <c r="JEW15" s="244"/>
      <c r="JEX15" s="244"/>
      <c r="JEY15" s="244"/>
      <c r="JEZ15" s="245"/>
      <c r="JFA15" s="244"/>
      <c r="JFB15" s="246"/>
      <c r="JFC15" s="247"/>
      <c r="JFD15" s="248"/>
      <c r="JFE15" s="248"/>
      <c r="JFF15" s="244"/>
      <c r="JFG15" s="244"/>
      <c r="JFH15" s="244"/>
      <c r="JFI15" s="245"/>
      <c r="JFJ15" s="244"/>
      <c r="JFK15" s="246"/>
      <c r="JFL15" s="247"/>
      <c r="JFM15" s="248"/>
      <c r="JFN15" s="248"/>
      <c r="JFO15" s="244"/>
      <c r="JFP15" s="244"/>
      <c r="JFQ15" s="244"/>
      <c r="JFR15" s="245"/>
      <c r="JFS15" s="244"/>
      <c r="JFT15" s="246"/>
      <c r="JFU15" s="247"/>
      <c r="JFV15" s="248"/>
      <c r="JFW15" s="248"/>
      <c r="JFX15" s="244"/>
      <c r="JFY15" s="244"/>
      <c r="JFZ15" s="244"/>
      <c r="JGA15" s="245"/>
      <c r="JGB15" s="244"/>
      <c r="JGC15" s="246"/>
      <c r="JGD15" s="247"/>
      <c r="JGE15" s="248"/>
      <c r="JGF15" s="248"/>
      <c r="JGG15" s="244"/>
      <c r="JGH15" s="244"/>
      <c r="JGI15" s="244"/>
      <c r="JGJ15" s="245"/>
      <c r="JGK15" s="244"/>
      <c r="JGL15" s="246"/>
      <c r="JGM15" s="247"/>
      <c r="JGN15" s="248"/>
      <c r="JGO15" s="248"/>
      <c r="JGP15" s="244"/>
      <c r="JGQ15" s="244"/>
      <c r="JGR15" s="244"/>
      <c r="JGS15" s="245"/>
      <c r="JGT15" s="244"/>
      <c r="JGU15" s="246"/>
      <c r="JGV15" s="247"/>
      <c r="JGW15" s="248"/>
      <c r="JGX15" s="248"/>
      <c r="JGY15" s="244"/>
      <c r="JGZ15" s="244"/>
      <c r="JHA15" s="244"/>
      <c r="JHB15" s="245"/>
      <c r="JHC15" s="244"/>
      <c r="JHD15" s="246"/>
      <c r="JHE15" s="247"/>
      <c r="JHF15" s="248"/>
      <c r="JHG15" s="248"/>
      <c r="JHH15" s="244"/>
      <c r="JHI15" s="244"/>
      <c r="JHJ15" s="244"/>
      <c r="JHK15" s="245"/>
      <c r="JHL15" s="244"/>
      <c r="JHM15" s="246"/>
      <c r="JHN15" s="247"/>
      <c r="JHO15" s="248"/>
      <c r="JHP15" s="248"/>
      <c r="JHQ15" s="244"/>
      <c r="JHR15" s="244"/>
      <c r="JHS15" s="244"/>
      <c r="JHT15" s="245"/>
      <c r="JHU15" s="244"/>
      <c r="JHV15" s="246"/>
      <c r="JHW15" s="247"/>
      <c r="JHX15" s="248"/>
      <c r="JHY15" s="248"/>
      <c r="JHZ15" s="244"/>
      <c r="JIA15" s="244"/>
      <c r="JIB15" s="244"/>
      <c r="JIC15" s="245"/>
      <c r="JID15" s="244"/>
      <c r="JIE15" s="246"/>
      <c r="JIF15" s="247"/>
      <c r="JIG15" s="248"/>
      <c r="JIH15" s="248"/>
      <c r="JII15" s="244"/>
      <c r="JIJ15" s="244"/>
      <c r="JIK15" s="244"/>
      <c r="JIL15" s="245"/>
      <c r="JIM15" s="244"/>
      <c r="JIN15" s="246"/>
      <c r="JIO15" s="247"/>
      <c r="JIP15" s="248"/>
      <c r="JIQ15" s="248"/>
      <c r="JIR15" s="244"/>
      <c r="JIS15" s="244"/>
      <c r="JIT15" s="244"/>
      <c r="JIU15" s="245"/>
      <c r="JIV15" s="244"/>
      <c r="JIW15" s="246"/>
      <c r="JIX15" s="247"/>
      <c r="JIY15" s="248"/>
      <c r="JIZ15" s="248"/>
      <c r="JJA15" s="244"/>
      <c r="JJB15" s="244"/>
      <c r="JJC15" s="244"/>
      <c r="JJD15" s="245"/>
      <c r="JJE15" s="244"/>
      <c r="JJF15" s="246"/>
      <c r="JJG15" s="247"/>
      <c r="JJH15" s="248"/>
      <c r="JJI15" s="248"/>
      <c r="JJJ15" s="244"/>
      <c r="JJK15" s="244"/>
      <c r="JJL15" s="244"/>
      <c r="JJM15" s="245"/>
      <c r="JJN15" s="244"/>
      <c r="JJO15" s="246"/>
      <c r="JJP15" s="247"/>
      <c r="JJQ15" s="248"/>
      <c r="JJR15" s="248"/>
      <c r="JJS15" s="244"/>
      <c r="JJT15" s="244"/>
      <c r="JJU15" s="244"/>
      <c r="JJV15" s="245"/>
      <c r="JJW15" s="244"/>
      <c r="JJX15" s="246"/>
      <c r="JJY15" s="247"/>
      <c r="JJZ15" s="248"/>
      <c r="JKA15" s="248"/>
      <c r="JKB15" s="244"/>
      <c r="JKC15" s="244"/>
      <c r="JKD15" s="244"/>
      <c r="JKE15" s="245"/>
      <c r="JKF15" s="244"/>
      <c r="JKG15" s="246"/>
      <c r="JKH15" s="247"/>
      <c r="JKI15" s="248"/>
      <c r="JKJ15" s="248"/>
      <c r="JKK15" s="244"/>
      <c r="JKL15" s="244"/>
      <c r="JKM15" s="244"/>
      <c r="JKN15" s="245"/>
      <c r="JKO15" s="244"/>
      <c r="JKP15" s="246"/>
      <c r="JKQ15" s="247"/>
      <c r="JKR15" s="248"/>
      <c r="JKS15" s="248"/>
      <c r="JKT15" s="244"/>
      <c r="JKU15" s="244"/>
      <c r="JKV15" s="244"/>
      <c r="JKW15" s="245"/>
      <c r="JKX15" s="244"/>
      <c r="JKY15" s="246"/>
      <c r="JKZ15" s="247"/>
      <c r="JLA15" s="248"/>
      <c r="JLB15" s="248"/>
      <c r="JLC15" s="244"/>
      <c r="JLD15" s="244"/>
      <c r="JLE15" s="244"/>
      <c r="JLF15" s="245"/>
      <c r="JLG15" s="244"/>
      <c r="JLH15" s="246"/>
      <c r="JLI15" s="247"/>
      <c r="JLJ15" s="248"/>
      <c r="JLK15" s="248"/>
      <c r="JLL15" s="244"/>
      <c r="JLM15" s="244"/>
      <c r="JLN15" s="244"/>
      <c r="JLO15" s="245"/>
      <c r="JLP15" s="244"/>
      <c r="JLQ15" s="246"/>
      <c r="JLR15" s="247"/>
      <c r="JLS15" s="248"/>
      <c r="JLT15" s="248"/>
      <c r="JLU15" s="244"/>
      <c r="JLV15" s="244"/>
      <c r="JLW15" s="244"/>
      <c r="JLX15" s="245"/>
      <c r="JLY15" s="244"/>
      <c r="JLZ15" s="246"/>
      <c r="JMA15" s="247"/>
      <c r="JMB15" s="248"/>
      <c r="JMC15" s="248"/>
      <c r="JMD15" s="244"/>
      <c r="JME15" s="244"/>
      <c r="JMF15" s="244"/>
      <c r="JMG15" s="245"/>
      <c r="JMH15" s="244"/>
      <c r="JMI15" s="246"/>
      <c r="JMJ15" s="247"/>
      <c r="JMK15" s="248"/>
      <c r="JML15" s="248"/>
      <c r="JMM15" s="244"/>
      <c r="JMN15" s="244"/>
      <c r="JMO15" s="244"/>
      <c r="JMP15" s="245"/>
      <c r="JMQ15" s="244"/>
      <c r="JMR15" s="246"/>
      <c r="JMS15" s="247"/>
      <c r="JMT15" s="248"/>
      <c r="JMU15" s="248"/>
      <c r="JMV15" s="244"/>
      <c r="JMW15" s="244"/>
      <c r="JMX15" s="244"/>
      <c r="JMY15" s="245"/>
      <c r="JMZ15" s="244"/>
      <c r="JNA15" s="246"/>
      <c r="JNB15" s="247"/>
      <c r="JNC15" s="248"/>
      <c r="JND15" s="248"/>
      <c r="JNE15" s="244"/>
      <c r="JNF15" s="244"/>
      <c r="JNG15" s="244"/>
      <c r="JNH15" s="245"/>
      <c r="JNI15" s="244"/>
      <c r="JNJ15" s="246"/>
      <c r="JNK15" s="247"/>
      <c r="JNL15" s="248"/>
      <c r="JNM15" s="248"/>
      <c r="JNN15" s="244"/>
      <c r="JNO15" s="244"/>
      <c r="JNP15" s="244"/>
      <c r="JNQ15" s="245"/>
      <c r="JNR15" s="244"/>
      <c r="JNS15" s="246"/>
      <c r="JNT15" s="247"/>
      <c r="JNU15" s="248"/>
      <c r="JNV15" s="248"/>
      <c r="JNW15" s="244"/>
      <c r="JNX15" s="244"/>
      <c r="JNY15" s="244"/>
      <c r="JNZ15" s="245"/>
      <c r="JOA15" s="244"/>
      <c r="JOB15" s="246"/>
      <c r="JOC15" s="247"/>
      <c r="JOD15" s="248"/>
      <c r="JOE15" s="248"/>
      <c r="JOF15" s="244"/>
      <c r="JOG15" s="244"/>
      <c r="JOH15" s="244"/>
      <c r="JOI15" s="245"/>
      <c r="JOJ15" s="244"/>
      <c r="JOK15" s="246"/>
      <c r="JOL15" s="247"/>
      <c r="JOM15" s="248"/>
      <c r="JON15" s="248"/>
      <c r="JOO15" s="244"/>
      <c r="JOP15" s="244"/>
      <c r="JOQ15" s="244"/>
      <c r="JOR15" s="245"/>
      <c r="JOS15" s="244"/>
      <c r="JOT15" s="246"/>
      <c r="JOU15" s="247"/>
      <c r="JOV15" s="248"/>
      <c r="JOW15" s="248"/>
      <c r="JOX15" s="244"/>
      <c r="JOY15" s="244"/>
      <c r="JOZ15" s="244"/>
      <c r="JPA15" s="245"/>
      <c r="JPB15" s="244"/>
      <c r="JPC15" s="246"/>
      <c r="JPD15" s="247"/>
      <c r="JPE15" s="248"/>
      <c r="JPF15" s="248"/>
      <c r="JPG15" s="244"/>
      <c r="JPH15" s="244"/>
      <c r="JPI15" s="244"/>
      <c r="JPJ15" s="245"/>
      <c r="JPK15" s="244"/>
      <c r="JPL15" s="246"/>
      <c r="JPM15" s="247"/>
      <c r="JPN15" s="248"/>
      <c r="JPO15" s="248"/>
      <c r="JPP15" s="244"/>
      <c r="JPQ15" s="244"/>
      <c r="JPR15" s="244"/>
      <c r="JPS15" s="245"/>
      <c r="JPT15" s="244"/>
      <c r="JPU15" s="246"/>
      <c r="JPV15" s="247"/>
      <c r="JPW15" s="248"/>
      <c r="JPX15" s="248"/>
      <c r="JPY15" s="244"/>
      <c r="JPZ15" s="244"/>
      <c r="JQA15" s="244"/>
      <c r="JQB15" s="245"/>
      <c r="JQC15" s="244"/>
      <c r="JQD15" s="246"/>
      <c r="JQE15" s="247"/>
      <c r="JQF15" s="248"/>
      <c r="JQG15" s="248"/>
      <c r="JQH15" s="244"/>
      <c r="JQI15" s="244"/>
      <c r="JQJ15" s="244"/>
      <c r="JQK15" s="245"/>
      <c r="JQL15" s="244"/>
      <c r="JQM15" s="246"/>
      <c r="JQN15" s="247"/>
      <c r="JQO15" s="248"/>
      <c r="JQP15" s="248"/>
      <c r="JQQ15" s="244"/>
      <c r="JQR15" s="244"/>
      <c r="JQS15" s="244"/>
      <c r="JQT15" s="245"/>
      <c r="JQU15" s="244"/>
      <c r="JQV15" s="246"/>
      <c r="JQW15" s="247"/>
      <c r="JQX15" s="248"/>
      <c r="JQY15" s="248"/>
      <c r="JQZ15" s="244"/>
      <c r="JRA15" s="244"/>
      <c r="JRB15" s="244"/>
      <c r="JRC15" s="245"/>
      <c r="JRD15" s="244"/>
      <c r="JRE15" s="246"/>
      <c r="JRF15" s="247"/>
      <c r="JRG15" s="248"/>
      <c r="JRH15" s="248"/>
      <c r="JRI15" s="244"/>
      <c r="JRJ15" s="244"/>
      <c r="JRK15" s="244"/>
      <c r="JRL15" s="245"/>
      <c r="JRM15" s="244"/>
      <c r="JRN15" s="246"/>
      <c r="JRO15" s="247"/>
      <c r="JRP15" s="248"/>
      <c r="JRQ15" s="248"/>
      <c r="JRR15" s="244"/>
      <c r="JRS15" s="244"/>
      <c r="JRT15" s="244"/>
      <c r="JRU15" s="245"/>
      <c r="JRV15" s="244"/>
      <c r="JRW15" s="246"/>
      <c r="JRX15" s="247"/>
      <c r="JRY15" s="248"/>
      <c r="JRZ15" s="248"/>
      <c r="JSA15" s="244"/>
      <c r="JSB15" s="244"/>
      <c r="JSC15" s="244"/>
      <c r="JSD15" s="245"/>
      <c r="JSE15" s="244"/>
      <c r="JSF15" s="246"/>
      <c r="JSG15" s="247"/>
      <c r="JSH15" s="248"/>
      <c r="JSI15" s="248"/>
      <c r="JSJ15" s="244"/>
      <c r="JSK15" s="244"/>
      <c r="JSL15" s="244"/>
      <c r="JSM15" s="245"/>
      <c r="JSN15" s="244"/>
      <c r="JSO15" s="246"/>
      <c r="JSP15" s="247"/>
      <c r="JSQ15" s="248"/>
      <c r="JSR15" s="248"/>
      <c r="JSS15" s="244"/>
      <c r="JST15" s="244"/>
      <c r="JSU15" s="244"/>
      <c r="JSV15" s="245"/>
      <c r="JSW15" s="244"/>
      <c r="JSX15" s="246"/>
      <c r="JSY15" s="247"/>
      <c r="JSZ15" s="248"/>
      <c r="JTA15" s="248"/>
      <c r="JTB15" s="244"/>
      <c r="JTC15" s="244"/>
      <c r="JTD15" s="244"/>
      <c r="JTE15" s="245"/>
      <c r="JTF15" s="244"/>
      <c r="JTG15" s="246"/>
      <c r="JTH15" s="247"/>
      <c r="JTI15" s="248"/>
      <c r="JTJ15" s="248"/>
      <c r="JTK15" s="244"/>
      <c r="JTL15" s="244"/>
      <c r="JTM15" s="244"/>
      <c r="JTN15" s="245"/>
      <c r="JTO15" s="244"/>
      <c r="JTP15" s="246"/>
      <c r="JTQ15" s="247"/>
      <c r="JTR15" s="248"/>
      <c r="JTS15" s="248"/>
      <c r="JTT15" s="244"/>
      <c r="JTU15" s="244"/>
      <c r="JTV15" s="244"/>
      <c r="JTW15" s="245"/>
      <c r="JTX15" s="244"/>
      <c r="JTY15" s="246"/>
      <c r="JTZ15" s="247"/>
      <c r="JUA15" s="248"/>
      <c r="JUB15" s="248"/>
      <c r="JUC15" s="244"/>
      <c r="JUD15" s="244"/>
      <c r="JUE15" s="244"/>
      <c r="JUF15" s="245"/>
      <c r="JUG15" s="244"/>
      <c r="JUH15" s="246"/>
      <c r="JUI15" s="247"/>
      <c r="JUJ15" s="248"/>
      <c r="JUK15" s="248"/>
      <c r="JUL15" s="244"/>
      <c r="JUM15" s="244"/>
      <c r="JUN15" s="244"/>
      <c r="JUO15" s="245"/>
      <c r="JUP15" s="244"/>
      <c r="JUQ15" s="246"/>
      <c r="JUR15" s="247"/>
      <c r="JUS15" s="248"/>
      <c r="JUT15" s="248"/>
      <c r="JUU15" s="244"/>
      <c r="JUV15" s="244"/>
      <c r="JUW15" s="244"/>
      <c r="JUX15" s="245"/>
      <c r="JUY15" s="244"/>
      <c r="JUZ15" s="246"/>
      <c r="JVA15" s="247"/>
      <c r="JVB15" s="248"/>
      <c r="JVC15" s="248"/>
      <c r="JVD15" s="244"/>
      <c r="JVE15" s="244"/>
      <c r="JVF15" s="244"/>
      <c r="JVG15" s="245"/>
      <c r="JVH15" s="244"/>
      <c r="JVI15" s="246"/>
      <c r="JVJ15" s="247"/>
      <c r="JVK15" s="248"/>
      <c r="JVL15" s="248"/>
      <c r="JVM15" s="244"/>
      <c r="JVN15" s="244"/>
      <c r="JVO15" s="244"/>
      <c r="JVP15" s="245"/>
      <c r="JVQ15" s="244"/>
      <c r="JVR15" s="246"/>
      <c r="JVS15" s="247"/>
      <c r="JVT15" s="248"/>
      <c r="JVU15" s="248"/>
      <c r="JVV15" s="244"/>
      <c r="JVW15" s="244"/>
      <c r="JVX15" s="244"/>
      <c r="JVY15" s="245"/>
      <c r="JVZ15" s="244"/>
      <c r="JWA15" s="246"/>
      <c r="JWB15" s="247"/>
      <c r="JWC15" s="248"/>
      <c r="JWD15" s="248"/>
      <c r="JWE15" s="244"/>
      <c r="JWF15" s="244"/>
      <c r="JWG15" s="244"/>
      <c r="JWH15" s="245"/>
      <c r="JWI15" s="244"/>
      <c r="JWJ15" s="246"/>
      <c r="JWK15" s="247"/>
      <c r="JWL15" s="248"/>
      <c r="JWM15" s="248"/>
      <c r="JWN15" s="244"/>
      <c r="JWO15" s="244"/>
      <c r="JWP15" s="244"/>
      <c r="JWQ15" s="245"/>
      <c r="JWR15" s="244"/>
      <c r="JWS15" s="246"/>
      <c r="JWT15" s="247"/>
      <c r="JWU15" s="248"/>
      <c r="JWV15" s="248"/>
      <c r="JWW15" s="244"/>
      <c r="JWX15" s="244"/>
      <c r="JWY15" s="244"/>
      <c r="JWZ15" s="245"/>
      <c r="JXA15" s="244"/>
      <c r="JXB15" s="246"/>
      <c r="JXC15" s="247"/>
      <c r="JXD15" s="248"/>
      <c r="JXE15" s="248"/>
      <c r="JXF15" s="244"/>
      <c r="JXG15" s="244"/>
      <c r="JXH15" s="244"/>
      <c r="JXI15" s="245"/>
      <c r="JXJ15" s="244"/>
      <c r="JXK15" s="246"/>
      <c r="JXL15" s="247"/>
      <c r="JXM15" s="248"/>
      <c r="JXN15" s="248"/>
      <c r="JXO15" s="244"/>
      <c r="JXP15" s="244"/>
      <c r="JXQ15" s="244"/>
      <c r="JXR15" s="245"/>
      <c r="JXS15" s="244"/>
      <c r="JXT15" s="246"/>
      <c r="JXU15" s="247"/>
      <c r="JXV15" s="248"/>
      <c r="JXW15" s="248"/>
      <c r="JXX15" s="244"/>
      <c r="JXY15" s="244"/>
      <c r="JXZ15" s="244"/>
      <c r="JYA15" s="245"/>
      <c r="JYB15" s="244"/>
      <c r="JYC15" s="246"/>
      <c r="JYD15" s="247"/>
      <c r="JYE15" s="248"/>
      <c r="JYF15" s="248"/>
      <c r="JYG15" s="244"/>
      <c r="JYH15" s="244"/>
      <c r="JYI15" s="244"/>
      <c r="JYJ15" s="245"/>
      <c r="JYK15" s="244"/>
      <c r="JYL15" s="246"/>
      <c r="JYM15" s="247"/>
      <c r="JYN15" s="248"/>
      <c r="JYO15" s="248"/>
      <c r="JYP15" s="244"/>
      <c r="JYQ15" s="244"/>
      <c r="JYR15" s="244"/>
      <c r="JYS15" s="245"/>
      <c r="JYT15" s="244"/>
      <c r="JYU15" s="246"/>
      <c r="JYV15" s="247"/>
      <c r="JYW15" s="248"/>
      <c r="JYX15" s="248"/>
      <c r="JYY15" s="244"/>
      <c r="JYZ15" s="244"/>
      <c r="JZA15" s="244"/>
      <c r="JZB15" s="245"/>
      <c r="JZC15" s="244"/>
      <c r="JZD15" s="246"/>
      <c r="JZE15" s="247"/>
      <c r="JZF15" s="248"/>
      <c r="JZG15" s="248"/>
      <c r="JZH15" s="244"/>
      <c r="JZI15" s="244"/>
      <c r="JZJ15" s="244"/>
      <c r="JZK15" s="245"/>
      <c r="JZL15" s="244"/>
      <c r="JZM15" s="246"/>
      <c r="JZN15" s="247"/>
      <c r="JZO15" s="248"/>
      <c r="JZP15" s="248"/>
      <c r="JZQ15" s="244"/>
      <c r="JZR15" s="244"/>
      <c r="JZS15" s="244"/>
      <c r="JZT15" s="245"/>
      <c r="JZU15" s="244"/>
      <c r="JZV15" s="246"/>
      <c r="JZW15" s="247"/>
      <c r="JZX15" s="248"/>
      <c r="JZY15" s="248"/>
      <c r="JZZ15" s="244"/>
      <c r="KAA15" s="244"/>
      <c r="KAB15" s="244"/>
      <c r="KAC15" s="245"/>
      <c r="KAD15" s="244"/>
      <c r="KAE15" s="246"/>
      <c r="KAF15" s="247"/>
      <c r="KAG15" s="248"/>
      <c r="KAH15" s="248"/>
      <c r="KAI15" s="244"/>
      <c r="KAJ15" s="244"/>
      <c r="KAK15" s="244"/>
      <c r="KAL15" s="245"/>
      <c r="KAM15" s="244"/>
      <c r="KAN15" s="246"/>
      <c r="KAO15" s="247"/>
      <c r="KAP15" s="248"/>
      <c r="KAQ15" s="248"/>
      <c r="KAR15" s="244"/>
      <c r="KAS15" s="244"/>
      <c r="KAT15" s="244"/>
      <c r="KAU15" s="245"/>
      <c r="KAV15" s="244"/>
      <c r="KAW15" s="246"/>
      <c r="KAX15" s="247"/>
      <c r="KAY15" s="248"/>
      <c r="KAZ15" s="248"/>
      <c r="KBA15" s="244"/>
      <c r="KBB15" s="244"/>
      <c r="KBC15" s="244"/>
      <c r="KBD15" s="245"/>
      <c r="KBE15" s="244"/>
      <c r="KBF15" s="246"/>
      <c r="KBG15" s="247"/>
      <c r="KBH15" s="248"/>
      <c r="KBI15" s="248"/>
      <c r="KBJ15" s="244"/>
      <c r="KBK15" s="244"/>
      <c r="KBL15" s="244"/>
      <c r="KBM15" s="245"/>
      <c r="KBN15" s="244"/>
      <c r="KBO15" s="246"/>
      <c r="KBP15" s="247"/>
      <c r="KBQ15" s="248"/>
      <c r="KBR15" s="248"/>
      <c r="KBS15" s="244"/>
      <c r="KBT15" s="244"/>
      <c r="KBU15" s="244"/>
      <c r="KBV15" s="245"/>
      <c r="KBW15" s="244"/>
      <c r="KBX15" s="246"/>
      <c r="KBY15" s="247"/>
      <c r="KBZ15" s="248"/>
      <c r="KCA15" s="248"/>
      <c r="KCB15" s="244"/>
      <c r="KCC15" s="244"/>
      <c r="KCD15" s="244"/>
      <c r="KCE15" s="245"/>
      <c r="KCF15" s="244"/>
      <c r="KCG15" s="246"/>
      <c r="KCH15" s="247"/>
      <c r="KCI15" s="248"/>
      <c r="KCJ15" s="248"/>
      <c r="KCK15" s="244"/>
      <c r="KCL15" s="244"/>
      <c r="KCM15" s="244"/>
      <c r="KCN15" s="245"/>
      <c r="KCO15" s="244"/>
      <c r="KCP15" s="246"/>
      <c r="KCQ15" s="247"/>
      <c r="KCR15" s="248"/>
      <c r="KCS15" s="248"/>
      <c r="KCT15" s="244"/>
      <c r="KCU15" s="244"/>
      <c r="KCV15" s="244"/>
      <c r="KCW15" s="245"/>
      <c r="KCX15" s="244"/>
      <c r="KCY15" s="246"/>
      <c r="KCZ15" s="247"/>
      <c r="KDA15" s="248"/>
      <c r="KDB15" s="248"/>
      <c r="KDC15" s="244"/>
      <c r="KDD15" s="244"/>
      <c r="KDE15" s="244"/>
      <c r="KDF15" s="245"/>
      <c r="KDG15" s="244"/>
      <c r="KDH15" s="246"/>
      <c r="KDI15" s="247"/>
      <c r="KDJ15" s="248"/>
      <c r="KDK15" s="248"/>
      <c r="KDL15" s="244"/>
      <c r="KDM15" s="244"/>
      <c r="KDN15" s="244"/>
      <c r="KDO15" s="245"/>
      <c r="KDP15" s="244"/>
      <c r="KDQ15" s="246"/>
      <c r="KDR15" s="247"/>
      <c r="KDS15" s="248"/>
      <c r="KDT15" s="248"/>
      <c r="KDU15" s="244"/>
      <c r="KDV15" s="244"/>
      <c r="KDW15" s="244"/>
      <c r="KDX15" s="245"/>
      <c r="KDY15" s="244"/>
      <c r="KDZ15" s="246"/>
      <c r="KEA15" s="247"/>
      <c r="KEB15" s="248"/>
      <c r="KEC15" s="248"/>
      <c r="KED15" s="244"/>
      <c r="KEE15" s="244"/>
      <c r="KEF15" s="244"/>
      <c r="KEG15" s="245"/>
      <c r="KEH15" s="244"/>
      <c r="KEI15" s="246"/>
      <c r="KEJ15" s="247"/>
      <c r="KEK15" s="248"/>
      <c r="KEL15" s="248"/>
      <c r="KEM15" s="244"/>
      <c r="KEN15" s="244"/>
      <c r="KEO15" s="244"/>
      <c r="KEP15" s="245"/>
      <c r="KEQ15" s="244"/>
      <c r="KER15" s="246"/>
      <c r="KES15" s="247"/>
      <c r="KET15" s="248"/>
      <c r="KEU15" s="248"/>
      <c r="KEV15" s="244"/>
      <c r="KEW15" s="244"/>
      <c r="KEX15" s="244"/>
      <c r="KEY15" s="245"/>
      <c r="KEZ15" s="244"/>
      <c r="KFA15" s="246"/>
      <c r="KFB15" s="247"/>
      <c r="KFC15" s="248"/>
      <c r="KFD15" s="248"/>
      <c r="KFE15" s="244"/>
      <c r="KFF15" s="244"/>
      <c r="KFG15" s="244"/>
      <c r="KFH15" s="245"/>
      <c r="KFI15" s="244"/>
      <c r="KFJ15" s="246"/>
      <c r="KFK15" s="247"/>
      <c r="KFL15" s="248"/>
      <c r="KFM15" s="248"/>
      <c r="KFN15" s="244"/>
      <c r="KFO15" s="244"/>
      <c r="KFP15" s="244"/>
      <c r="KFQ15" s="245"/>
      <c r="KFR15" s="244"/>
      <c r="KFS15" s="246"/>
      <c r="KFT15" s="247"/>
      <c r="KFU15" s="248"/>
      <c r="KFV15" s="248"/>
      <c r="KFW15" s="244"/>
      <c r="KFX15" s="244"/>
      <c r="KFY15" s="244"/>
      <c r="KFZ15" s="245"/>
      <c r="KGA15" s="244"/>
      <c r="KGB15" s="246"/>
      <c r="KGC15" s="247"/>
      <c r="KGD15" s="248"/>
      <c r="KGE15" s="248"/>
      <c r="KGF15" s="244"/>
      <c r="KGG15" s="244"/>
      <c r="KGH15" s="244"/>
      <c r="KGI15" s="245"/>
      <c r="KGJ15" s="244"/>
      <c r="KGK15" s="246"/>
      <c r="KGL15" s="247"/>
      <c r="KGM15" s="248"/>
      <c r="KGN15" s="248"/>
      <c r="KGO15" s="244"/>
      <c r="KGP15" s="244"/>
      <c r="KGQ15" s="244"/>
      <c r="KGR15" s="245"/>
      <c r="KGS15" s="244"/>
      <c r="KGT15" s="246"/>
      <c r="KGU15" s="247"/>
      <c r="KGV15" s="248"/>
      <c r="KGW15" s="248"/>
      <c r="KGX15" s="244"/>
      <c r="KGY15" s="244"/>
      <c r="KGZ15" s="244"/>
      <c r="KHA15" s="245"/>
      <c r="KHB15" s="244"/>
      <c r="KHC15" s="246"/>
      <c r="KHD15" s="247"/>
      <c r="KHE15" s="248"/>
      <c r="KHF15" s="248"/>
      <c r="KHG15" s="244"/>
      <c r="KHH15" s="244"/>
      <c r="KHI15" s="244"/>
      <c r="KHJ15" s="245"/>
      <c r="KHK15" s="244"/>
      <c r="KHL15" s="246"/>
      <c r="KHM15" s="247"/>
      <c r="KHN15" s="248"/>
      <c r="KHO15" s="248"/>
      <c r="KHP15" s="244"/>
      <c r="KHQ15" s="244"/>
      <c r="KHR15" s="244"/>
      <c r="KHS15" s="245"/>
      <c r="KHT15" s="244"/>
      <c r="KHU15" s="246"/>
      <c r="KHV15" s="247"/>
      <c r="KHW15" s="248"/>
      <c r="KHX15" s="248"/>
      <c r="KHY15" s="244"/>
      <c r="KHZ15" s="244"/>
      <c r="KIA15" s="244"/>
      <c r="KIB15" s="245"/>
      <c r="KIC15" s="244"/>
      <c r="KID15" s="246"/>
      <c r="KIE15" s="247"/>
      <c r="KIF15" s="248"/>
      <c r="KIG15" s="248"/>
      <c r="KIH15" s="244"/>
      <c r="KII15" s="244"/>
      <c r="KIJ15" s="244"/>
      <c r="KIK15" s="245"/>
      <c r="KIL15" s="244"/>
      <c r="KIM15" s="246"/>
      <c r="KIN15" s="247"/>
      <c r="KIO15" s="248"/>
      <c r="KIP15" s="248"/>
      <c r="KIQ15" s="244"/>
      <c r="KIR15" s="244"/>
      <c r="KIS15" s="244"/>
      <c r="KIT15" s="245"/>
      <c r="KIU15" s="244"/>
      <c r="KIV15" s="246"/>
      <c r="KIW15" s="247"/>
      <c r="KIX15" s="248"/>
      <c r="KIY15" s="248"/>
      <c r="KIZ15" s="244"/>
      <c r="KJA15" s="244"/>
      <c r="KJB15" s="244"/>
      <c r="KJC15" s="245"/>
      <c r="KJD15" s="244"/>
      <c r="KJE15" s="246"/>
      <c r="KJF15" s="247"/>
      <c r="KJG15" s="248"/>
      <c r="KJH15" s="248"/>
      <c r="KJI15" s="244"/>
      <c r="KJJ15" s="244"/>
      <c r="KJK15" s="244"/>
      <c r="KJL15" s="245"/>
      <c r="KJM15" s="244"/>
      <c r="KJN15" s="246"/>
      <c r="KJO15" s="247"/>
      <c r="KJP15" s="248"/>
      <c r="KJQ15" s="248"/>
      <c r="KJR15" s="244"/>
      <c r="KJS15" s="244"/>
      <c r="KJT15" s="244"/>
      <c r="KJU15" s="245"/>
      <c r="KJV15" s="244"/>
      <c r="KJW15" s="246"/>
      <c r="KJX15" s="247"/>
      <c r="KJY15" s="248"/>
      <c r="KJZ15" s="248"/>
      <c r="KKA15" s="244"/>
      <c r="KKB15" s="244"/>
      <c r="KKC15" s="244"/>
      <c r="KKD15" s="245"/>
      <c r="KKE15" s="244"/>
      <c r="KKF15" s="246"/>
      <c r="KKG15" s="247"/>
      <c r="KKH15" s="248"/>
      <c r="KKI15" s="248"/>
      <c r="KKJ15" s="244"/>
      <c r="KKK15" s="244"/>
      <c r="KKL15" s="244"/>
      <c r="KKM15" s="245"/>
      <c r="KKN15" s="244"/>
      <c r="KKO15" s="246"/>
      <c r="KKP15" s="247"/>
      <c r="KKQ15" s="248"/>
      <c r="KKR15" s="248"/>
      <c r="KKS15" s="244"/>
      <c r="KKT15" s="244"/>
      <c r="KKU15" s="244"/>
      <c r="KKV15" s="245"/>
      <c r="KKW15" s="244"/>
      <c r="KKX15" s="246"/>
      <c r="KKY15" s="247"/>
      <c r="KKZ15" s="248"/>
      <c r="KLA15" s="248"/>
      <c r="KLB15" s="244"/>
      <c r="KLC15" s="244"/>
      <c r="KLD15" s="244"/>
      <c r="KLE15" s="245"/>
      <c r="KLF15" s="244"/>
      <c r="KLG15" s="246"/>
      <c r="KLH15" s="247"/>
      <c r="KLI15" s="248"/>
      <c r="KLJ15" s="248"/>
      <c r="KLK15" s="244"/>
      <c r="KLL15" s="244"/>
      <c r="KLM15" s="244"/>
      <c r="KLN15" s="245"/>
      <c r="KLO15" s="244"/>
      <c r="KLP15" s="246"/>
      <c r="KLQ15" s="247"/>
      <c r="KLR15" s="248"/>
      <c r="KLS15" s="248"/>
      <c r="KLT15" s="244"/>
      <c r="KLU15" s="244"/>
      <c r="KLV15" s="244"/>
      <c r="KLW15" s="245"/>
      <c r="KLX15" s="244"/>
      <c r="KLY15" s="246"/>
      <c r="KLZ15" s="247"/>
      <c r="KMA15" s="248"/>
      <c r="KMB15" s="248"/>
      <c r="KMC15" s="244"/>
      <c r="KMD15" s="244"/>
      <c r="KME15" s="244"/>
      <c r="KMF15" s="245"/>
      <c r="KMG15" s="244"/>
      <c r="KMH15" s="246"/>
      <c r="KMI15" s="247"/>
      <c r="KMJ15" s="248"/>
      <c r="KMK15" s="248"/>
      <c r="KML15" s="244"/>
      <c r="KMM15" s="244"/>
      <c r="KMN15" s="244"/>
      <c r="KMO15" s="245"/>
      <c r="KMP15" s="244"/>
      <c r="KMQ15" s="246"/>
      <c r="KMR15" s="247"/>
      <c r="KMS15" s="248"/>
      <c r="KMT15" s="248"/>
      <c r="KMU15" s="244"/>
      <c r="KMV15" s="244"/>
      <c r="KMW15" s="244"/>
      <c r="KMX15" s="245"/>
      <c r="KMY15" s="244"/>
      <c r="KMZ15" s="246"/>
      <c r="KNA15" s="247"/>
      <c r="KNB15" s="248"/>
      <c r="KNC15" s="248"/>
      <c r="KND15" s="244"/>
      <c r="KNE15" s="244"/>
      <c r="KNF15" s="244"/>
      <c r="KNG15" s="245"/>
      <c r="KNH15" s="244"/>
      <c r="KNI15" s="246"/>
      <c r="KNJ15" s="247"/>
      <c r="KNK15" s="248"/>
      <c r="KNL15" s="248"/>
      <c r="KNM15" s="244"/>
      <c r="KNN15" s="244"/>
      <c r="KNO15" s="244"/>
      <c r="KNP15" s="245"/>
      <c r="KNQ15" s="244"/>
      <c r="KNR15" s="246"/>
      <c r="KNS15" s="247"/>
      <c r="KNT15" s="248"/>
      <c r="KNU15" s="248"/>
      <c r="KNV15" s="244"/>
      <c r="KNW15" s="244"/>
      <c r="KNX15" s="244"/>
      <c r="KNY15" s="245"/>
      <c r="KNZ15" s="244"/>
      <c r="KOA15" s="246"/>
      <c r="KOB15" s="247"/>
      <c r="KOC15" s="248"/>
      <c r="KOD15" s="248"/>
      <c r="KOE15" s="244"/>
      <c r="KOF15" s="244"/>
      <c r="KOG15" s="244"/>
      <c r="KOH15" s="245"/>
      <c r="KOI15" s="244"/>
      <c r="KOJ15" s="246"/>
      <c r="KOK15" s="247"/>
      <c r="KOL15" s="248"/>
      <c r="KOM15" s="248"/>
      <c r="KON15" s="244"/>
      <c r="KOO15" s="244"/>
      <c r="KOP15" s="244"/>
      <c r="KOQ15" s="245"/>
      <c r="KOR15" s="244"/>
      <c r="KOS15" s="246"/>
      <c r="KOT15" s="247"/>
      <c r="KOU15" s="248"/>
      <c r="KOV15" s="248"/>
      <c r="KOW15" s="244"/>
      <c r="KOX15" s="244"/>
      <c r="KOY15" s="244"/>
      <c r="KOZ15" s="245"/>
      <c r="KPA15" s="244"/>
      <c r="KPB15" s="246"/>
      <c r="KPC15" s="247"/>
      <c r="KPD15" s="248"/>
      <c r="KPE15" s="248"/>
      <c r="KPF15" s="244"/>
      <c r="KPG15" s="244"/>
      <c r="KPH15" s="244"/>
      <c r="KPI15" s="245"/>
      <c r="KPJ15" s="244"/>
      <c r="KPK15" s="246"/>
      <c r="KPL15" s="247"/>
      <c r="KPM15" s="248"/>
      <c r="KPN15" s="248"/>
      <c r="KPO15" s="244"/>
      <c r="KPP15" s="244"/>
      <c r="KPQ15" s="244"/>
      <c r="KPR15" s="245"/>
      <c r="KPS15" s="244"/>
      <c r="KPT15" s="246"/>
      <c r="KPU15" s="247"/>
      <c r="KPV15" s="248"/>
      <c r="KPW15" s="248"/>
      <c r="KPX15" s="244"/>
      <c r="KPY15" s="244"/>
      <c r="KPZ15" s="244"/>
      <c r="KQA15" s="245"/>
      <c r="KQB15" s="244"/>
      <c r="KQC15" s="246"/>
      <c r="KQD15" s="247"/>
      <c r="KQE15" s="248"/>
      <c r="KQF15" s="248"/>
      <c r="KQG15" s="244"/>
      <c r="KQH15" s="244"/>
      <c r="KQI15" s="244"/>
      <c r="KQJ15" s="245"/>
      <c r="KQK15" s="244"/>
      <c r="KQL15" s="246"/>
      <c r="KQM15" s="247"/>
      <c r="KQN15" s="248"/>
      <c r="KQO15" s="248"/>
      <c r="KQP15" s="244"/>
      <c r="KQQ15" s="244"/>
      <c r="KQR15" s="244"/>
      <c r="KQS15" s="245"/>
      <c r="KQT15" s="244"/>
      <c r="KQU15" s="246"/>
      <c r="KQV15" s="247"/>
      <c r="KQW15" s="248"/>
      <c r="KQX15" s="248"/>
      <c r="KQY15" s="244"/>
      <c r="KQZ15" s="244"/>
      <c r="KRA15" s="244"/>
      <c r="KRB15" s="245"/>
      <c r="KRC15" s="244"/>
      <c r="KRD15" s="246"/>
      <c r="KRE15" s="247"/>
      <c r="KRF15" s="248"/>
      <c r="KRG15" s="248"/>
      <c r="KRH15" s="244"/>
      <c r="KRI15" s="244"/>
      <c r="KRJ15" s="244"/>
      <c r="KRK15" s="245"/>
      <c r="KRL15" s="244"/>
      <c r="KRM15" s="246"/>
      <c r="KRN15" s="247"/>
      <c r="KRO15" s="248"/>
      <c r="KRP15" s="248"/>
      <c r="KRQ15" s="244"/>
      <c r="KRR15" s="244"/>
      <c r="KRS15" s="244"/>
      <c r="KRT15" s="245"/>
      <c r="KRU15" s="244"/>
      <c r="KRV15" s="246"/>
      <c r="KRW15" s="247"/>
      <c r="KRX15" s="248"/>
      <c r="KRY15" s="248"/>
      <c r="KRZ15" s="244"/>
      <c r="KSA15" s="244"/>
      <c r="KSB15" s="244"/>
      <c r="KSC15" s="245"/>
      <c r="KSD15" s="244"/>
      <c r="KSE15" s="246"/>
      <c r="KSF15" s="247"/>
      <c r="KSG15" s="248"/>
      <c r="KSH15" s="248"/>
      <c r="KSI15" s="244"/>
      <c r="KSJ15" s="244"/>
      <c r="KSK15" s="244"/>
      <c r="KSL15" s="245"/>
      <c r="KSM15" s="244"/>
      <c r="KSN15" s="246"/>
      <c r="KSO15" s="247"/>
      <c r="KSP15" s="248"/>
      <c r="KSQ15" s="248"/>
      <c r="KSR15" s="244"/>
      <c r="KSS15" s="244"/>
      <c r="KST15" s="244"/>
      <c r="KSU15" s="245"/>
      <c r="KSV15" s="244"/>
      <c r="KSW15" s="246"/>
      <c r="KSX15" s="247"/>
      <c r="KSY15" s="248"/>
      <c r="KSZ15" s="248"/>
      <c r="KTA15" s="244"/>
      <c r="KTB15" s="244"/>
      <c r="KTC15" s="244"/>
      <c r="KTD15" s="245"/>
      <c r="KTE15" s="244"/>
      <c r="KTF15" s="246"/>
      <c r="KTG15" s="247"/>
      <c r="KTH15" s="248"/>
      <c r="KTI15" s="248"/>
      <c r="KTJ15" s="244"/>
      <c r="KTK15" s="244"/>
      <c r="KTL15" s="244"/>
      <c r="KTM15" s="245"/>
      <c r="KTN15" s="244"/>
      <c r="KTO15" s="246"/>
      <c r="KTP15" s="247"/>
      <c r="KTQ15" s="248"/>
      <c r="KTR15" s="248"/>
      <c r="KTS15" s="244"/>
      <c r="KTT15" s="244"/>
      <c r="KTU15" s="244"/>
      <c r="KTV15" s="245"/>
      <c r="KTW15" s="244"/>
      <c r="KTX15" s="246"/>
      <c r="KTY15" s="247"/>
      <c r="KTZ15" s="248"/>
      <c r="KUA15" s="248"/>
      <c r="KUB15" s="244"/>
      <c r="KUC15" s="244"/>
      <c r="KUD15" s="244"/>
      <c r="KUE15" s="245"/>
      <c r="KUF15" s="244"/>
      <c r="KUG15" s="246"/>
      <c r="KUH15" s="247"/>
      <c r="KUI15" s="248"/>
      <c r="KUJ15" s="248"/>
      <c r="KUK15" s="244"/>
      <c r="KUL15" s="244"/>
      <c r="KUM15" s="244"/>
      <c r="KUN15" s="245"/>
      <c r="KUO15" s="244"/>
      <c r="KUP15" s="246"/>
      <c r="KUQ15" s="247"/>
      <c r="KUR15" s="248"/>
      <c r="KUS15" s="248"/>
      <c r="KUT15" s="244"/>
      <c r="KUU15" s="244"/>
      <c r="KUV15" s="244"/>
      <c r="KUW15" s="245"/>
      <c r="KUX15" s="244"/>
      <c r="KUY15" s="246"/>
      <c r="KUZ15" s="247"/>
      <c r="KVA15" s="248"/>
      <c r="KVB15" s="248"/>
      <c r="KVC15" s="244"/>
      <c r="KVD15" s="244"/>
      <c r="KVE15" s="244"/>
      <c r="KVF15" s="245"/>
      <c r="KVG15" s="244"/>
      <c r="KVH15" s="246"/>
      <c r="KVI15" s="247"/>
      <c r="KVJ15" s="248"/>
      <c r="KVK15" s="248"/>
      <c r="KVL15" s="244"/>
      <c r="KVM15" s="244"/>
      <c r="KVN15" s="244"/>
      <c r="KVO15" s="245"/>
      <c r="KVP15" s="244"/>
      <c r="KVQ15" s="246"/>
      <c r="KVR15" s="247"/>
      <c r="KVS15" s="248"/>
      <c r="KVT15" s="248"/>
      <c r="KVU15" s="244"/>
      <c r="KVV15" s="244"/>
      <c r="KVW15" s="244"/>
      <c r="KVX15" s="245"/>
      <c r="KVY15" s="244"/>
      <c r="KVZ15" s="246"/>
      <c r="KWA15" s="247"/>
      <c r="KWB15" s="248"/>
      <c r="KWC15" s="248"/>
      <c r="KWD15" s="244"/>
      <c r="KWE15" s="244"/>
      <c r="KWF15" s="244"/>
      <c r="KWG15" s="245"/>
      <c r="KWH15" s="244"/>
      <c r="KWI15" s="246"/>
      <c r="KWJ15" s="247"/>
      <c r="KWK15" s="248"/>
      <c r="KWL15" s="248"/>
      <c r="KWM15" s="244"/>
      <c r="KWN15" s="244"/>
      <c r="KWO15" s="244"/>
      <c r="KWP15" s="245"/>
      <c r="KWQ15" s="244"/>
      <c r="KWR15" s="246"/>
      <c r="KWS15" s="247"/>
      <c r="KWT15" s="248"/>
      <c r="KWU15" s="248"/>
      <c r="KWV15" s="244"/>
      <c r="KWW15" s="244"/>
      <c r="KWX15" s="244"/>
      <c r="KWY15" s="245"/>
      <c r="KWZ15" s="244"/>
      <c r="KXA15" s="246"/>
      <c r="KXB15" s="247"/>
      <c r="KXC15" s="248"/>
      <c r="KXD15" s="248"/>
      <c r="KXE15" s="244"/>
      <c r="KXF15" s="244"/>
      <c r="KXG15" s="244"/>
      <c r="KXH15" s="245"/>
      <c r="KXI15" s="244"/>
      <c r="KXJ15" s="246"/>
      <c r="KXK15" s="247"/>
      <c r="KXL15" s="248"/>
      <c r="KXM15" s="248"/>
      <c r="KXN15" s="244"/>
      <c r="KXO15" s="244"/>
      <c r="KXP15" s="244"/>
      <c r="KXQ15" s="245"/>
      <c r="KXR15" s="244"/>
      <c r="KXS15" s="246"/>
      <c r="KXT15" s="247"/>
      <c r="KXU15" s="248"/>
      <c r="KXV15" s="248"/>
      <c r="KXW15" s="244"/>
      <c r="KXX15" s="244"/>
      <c r="KXY15" s="244"/>
      <c r="KXZ15" s="245"/>
      <c r="KYA15" s="244"/>
      <c r="KYB15" s="246"/>
      <c r="KYC15" s="247"/>
      <c r="KYD15" s="248"/>
      <c r="KYE15" s="248"/>
      <c r="KYF15" s="244"/>
      <c r="KYG15" s="244"/>
      <c r="KYH15" s="244"/>
      <c r="KYI15" s="245"/>
      <c r="KYJ15" s="244"/>
      <c r="KYK15" s="246"/>
      <c r="KYL15" s="247"/>
      <c r="KYM15" s="248"/>
      <c r="KYN15" s="248"/>
      <c r="KYO15" s="244"/>
      <c r="KYP15" s="244"/>
      <c r="KYQ15" s="244"/>
      <c r="KYR15" s="245"/>
      <c r="KYS15" s="244"/>
      <c r="KYT15" s="246"/>
      <c r="KYU15" s="247"/>
      <c r="KYV15" s="248"/>
      <c r="KYW15" s="248"/>
      <c r="KYX15" s="244"/>
      <c r="KYY15" s="244"/>
      <c r="KYZ15" s="244"/>
      <c r="KZA15" s="245"/>
      <c r="KZB15" s="244"/>
      <c r="KZC15" s="246"/>
      <c r="KZD15" s="247"/>
      <c r="KZE15" s="248"/>
      <c r="KZF15" s="248"/>
      <c r="KZG15" s="244"/>
      <c r="KZH15" s="244"/>
      <c r="KZI15" s="244"/>
      <c r="KZJ15" s="245"/>
      <c r="KZK15" s="244"/>
      <c r="KZL15" s="246"/>
      <c r="KZM15" s="247"/>
      <c r="KZN15" s="248"/>
      <c r="KZO15" s="248"/>
      <c r="KZP15" s="244"/>
      <c r="KZQ15" s="244"/>
      <c r="KZR15" s="244"/>
      <c r="KZS15" s="245"/>
      <c r="KZT15" s="244"/>
      <c r="KZU15" s="246"/>
      <c r="KZV15" s="247"/>
      <c r="KZW15" s="248"/>
      <c r="KZX15" s="248"/>
      <c r="KZY15" s="244"/>
      <c r="KZZ15" s="244"/>
      <c r="LAA15" s="244"/>
      <c r="LAB15" s="245"/>
      <c r="LAC15" s="244"/>
      <c r="LAD15" s="246"/>
      <c r="LAE15" s="247"/>
      <c r="LAF15" s="248"/>
      <c r="LAG15" s="248"/>
      <c r="LAH15" s="244"/>
      <c r="LAI15" s="244"/>
      <c r="LAJ15" s="244"/>
      <c r="LAK15" s="245"/>
      <c r="LAL15" s="244"/>
      <c r="LAM15" s="246"/>
      <c r="LAN15" s="247"/>
      <c r="LAO15" s="248"/>
      <c r="LAP15" s="248"/>
      <c r="LAQ15" s="244"/>
      <c r="LAR15" s="244"/>
      <c r="LAS15" s="244"/>
      <c r="LAT15" s="245"/>
      <c r="LAU15" s="244"/>
      <c r="LAV15" s="246"/>
      <c r="LAW15" s="247"/>
      <c r="LAX15" s="248"/>
      <c r="LAY15" s="248"/>
      <c r="LAZ15" s="244"/>
      <c r="LBA15" s="244"/>
      <c r="LBB15" s="244"/>
      <c r="LBC15" s="245"/>
      <c r="LBD15" s="244"/>
      <c r="LBE15" s="246"/>
      <c r="LBF15" s="247"/>
      <c r="LBG15" s="248"/>
      <c r="LBH15" s="248"/>
      <c r="LBI15" s="244"/>
      <c r="LBJ15" s="244"/>
      <c r="LBK15" s="244"/>
      <c r="LBL15" s="245"/>
      <c r="LBM15" s="244"/>
      <c r="LBN15" s="246"/>
      <c r="LBO15" s="247"/>
      <c r="LBP15" s="248"/>
      <c r="LBQ15" s="248"/>
      <c r="LBR15" s="244"/>
      <c r="LBS15" s="244"/>
      <c r="LBT15" s="244"/>
      <c r="LBU15" s="245"/>
      <c r="LBV15" s="244"/>
      <c r="LBW15" s="246"/>
      <c r="LBX15" s="247"/>
      <c r="LBY15" s="248"/>
      <c r="LBZ15" s="248"/>
      <c r="LCA15" s="244"/>
      <c r="LCB15" s="244"/>
      <c r="LCC15" s="244"/>
      <c r="LCD15" s="245"/>
      <c r="LCE15" s="244"/>
      <c r="LCF15" s="246"/>
      <c r="LCG15" s="247"/>
      <c r="LCH15" s="248"/>
      <c r="LCI15" s="248"/>
      <c r="LCJ15" s="244"/>
      <c r="LCK15" s="244"/>
      <c r="LCL15" s="244"/>
      <c r="LCM15" s="245"/>
      <c r="LCN15" s="244"/>
      <c r="LCO15" s="246"/>
      <c r="LCP15" s="247"/>
      <c r="LCQ15" s="248"/>
      <c r="LCR15" s="248"/>
      <c r="LCS15" s="244"/>
      <c r="LCT15" s="244"/>
      <c r="LCU15" s="244"/>
      <c r="LCV15" s="245"/>
      <c r="LCW15" s="244"/>
      <c r="LCX15" s="246"/>
      <c r="LCY15" s="247"/>
      <c r="LCZ15" s="248"/>
      <c r="LDA15" s="248"/>
      <c r="LDB15" s="244"/>
      <c r="LDC15" s="244"/>
      <c r="LDD15" s="244"/>
      <c r="LDE15" s="245"/>
      <c r="LDF15" s="244"/>
      <c r="LDG15" s="246"/>
      <c r="LDH15" s="247"/>
      <c r="LDI15" s="248"/>
      <c r="LDJ15" s="248"/>
      <c r="LDK15" s="244"/>
      <c r="LDL15" s="244"/>
      <c r="LDM15" s="244"/>
      <c r="LDN15" s="245"/>
      <c r="LDO15" s="244"/>
      <c r="LDP15" s="246"/>
      <c r="LDQ15" s="247"/>
      <c r="LDR15" s="248"/>
      <c r="LDS15" s="248"/>
      <c r="LDT15" s="244"/>
      <c r="LDU15" s="244"/>
      <c r="LDV15" s="244"/>
      <c r="LDW15" s="245"/>
      <c r="LDX15" s="244"/>
      <c r="LDY15" s="246"/>
      <c r="LDZ15" s="247"/>
      <c r="LEA15" s="248"/>
      <c r="LEB15" s="248"/>
      <c r="LEC15" s="244"/>
      <c r="LED15" s="244"/>
      <c r="LEE15" s="244"/>
      <c r="LEF15" s="245"/>
      <c r="LEG15" s="244"/>
      <c r="LEH15" s="246"/>
      <c r="LEI15" s="247"/>
      <c r="LEJ15" s="248"/>
      <c r="LEK15" s="248"/>
      <c r="LEL15" s="244"/>
      <c r="LEM15" s="244"/>
      <c r="LEN15" s="244"/>
      <c r="LEO15" s="245"/>
      <c r="LEP15" s="244"/>
      <c r="LEQ15" s="246"/>
      <c r="LER15" s="247"/>
      <c r="LES15" s="248"/>
      <c r="LET15" s="248"/>
      <c r="LEU15" s="244"/>
      <c r="LEV15" s="244"/>
      <c r="LEW15" s="244"/>
      <c r="LEX15" s="245"/>
      <c r="LEY15" s="244"/>
      <c r="LEZ15" s="246"/>
      <c r="LFA15" s="247"/>
      <c r="LFB15" s="248"/>
      <c r="LFC15" s="248"/>
      <c r="LFD15" s="244"/>
      <c r="LFE15" s="244"/>
      <c r="LFF15" s="244"/>
      <c r="LFG15" s="245"/>
      <c r="LFH15" s="244"/>
      <c r="LFI15" s="246"/>
      <c r="LFJ15" s="247"/>
      <c r="LFK15" s="248"/>
      <c r="LFL15" s="248"/>
      <c r="LFM15" s="244"/>
      <c r="LFN15" s="244"/>
      <c r="LFO15" s="244"/>
      <c r="LFP15" s="245"/>
      <c r="LFQ15" s="244"/>
      <c r="LFR15" s="246"/>
      <c r="LFS15" s="247"/>
      <c r="LFT15" s="248"/>
      <c r="LFU15" s="248"/>
      <c r="LFV15" s="244"/>
      <c r="LFW15" s="244"/>
      <c r="LFX15" s="244"/>
      <c r="LFY15" s="245"/>
      <c r="LFZ15" s="244"/>
      <c r="LGA15" s="246"/>
      <c r="LGB15" s="247"/>
      <c r="LGC15" s="248"/>
      <c r="LGD15" s="248"/>
      <c r="LGE15" s="244"/>
      <c r="LGF15" s="244"/>
      <c r="LGG15" s="244"/>
      <c r="LGH15" s="245"/>
      <c r="LGI15" s="244"/>
      <c r="LGJ15" s="246"/>
      <c r="LGK15" s="247"/>
      <c r="LGL15" s="248"/>
      <c r="LGM15" s="248"/>
      <c r="LGN15" s="244"/>
      <c r="LGO15" s="244"/>
      <c r="LGP15" s="244"/>
      <c r="LGQ15" s="245"/>
      <c r="LGR15" s="244"/>
      <c r="LGS15" s="246"/>
      <c r="LGT15" s="247"/>
      <c r="LGU15" s="248"/>
      <c r="LGV15" s="248"/>
      <c r="LGW15" s="244"/>
      <c r="LGX15" s="244"/>
      <c r="LGY15" s="244"/>
      <c r="LGZ15" s="245"/>
      <c r="LHA15" s="244"/>
      <c r="LHB15" s="246"/>
      <c r="LHC15" s="247"/>
      <c r="LHD15" s="248"/>
      <c r="LHE15" s="248"/>
      <c r="LHF15" s="244"/>
      <c r="LHG15" s="244"/>
      <c r="LHH15" s="244"/>
      <c r="LHI15" s="245"/>
      <c r="LHJ15" s="244"/>
      <c r="LHK15" s="246"/>
      <c r="LHL15" s="247"/>
      <c r="LHM15" s="248"/>
      <c r="LHN15" s="248"/>
      <c r="LHO15" s="244"/>
      <c r="LHP15" s="244"/>
      <c r="LHQ15" s="244"/>
      <c r="LHR15" s="245"/>
      <c r="LHS15" s="244"/>
      <c r="LHT15" s="246"/>
      <c r="LHU15" s="247"/>
      <c r="LHV15" s="248"/>
      <c r="LHW15" s="248"/>
      <c r="LHX15" s="244"/>
      <c r="LHY15" s="244"/>
      <c r="LHZ15" s="244"/>
      <c r="LIA15" s="245"/>
      <c r="LIB15" s="244"/>
      <c r="LIC15" s="246"/>
      <c r="LID15" s="247"/>
      <c r="LIE15" s="248"/>
      <c r="LIF15" s="248"/>
      <c r="LIG15" s="244"/>
      <c r="LIH15" s="244"/>
      <c r="LII15" s="244"/>
      <c r="LIJ15" s="245"/>
      <c r="LIK15" s="244"/>
      <c r="LIL15" s="246"/>
      <c r="LIM15" s="247"/>
      <c r="LIN15" s="248"/>
      <c r="LIO15" s="248"/>
      <c r="LIP15" s="244"/>
      <c r="LIQ15" s="244"/>
      <c r="LIR15" s="244"/>
      <c r="LIS15" s="245"/>
      <c r="LIT15" s="244"/>
      <c r="LIU15" s="246"/>
      <c r="LIV15" s="247"/>
      <c r="LIW15" s="248"/>
      <c r="LIX15" s="248"/>
      <c r="LIY15" s="244"/>
      <c r="LIZ15" s="244"/>
      <c r="LJA15" s="244"/>
      <c r="LJB15" s="245"/>
      <c r="LJC15" s="244"/>
      <c r="LJD15" s="246"/>
      <c r="LJE15" s="247"/>
      <c r="LJF15" s="248"/>
      <c r="LJG15" s="248"/>
      <c r="LJH15" s="244"/>
      <c r="LJI15" s="244"/>
      <c r="LJJ15" s="244"/>
      <c r="LJK15" s="245"/>
      <c r="LJL15" s="244"/>
      <c r="LJM15" s="246"/>
      <c r="LJN15" s="247"/>
      <c r="LJO15" s="248"/>
      <c r="LJP15" s="248"/>
      <c r="LJQ15" s="244"/>
      <c r="LJR15" s="244"/>
      <c r="LJS15" s="244"/>
      <c r="LJT15" s="245"/>
      <c r="LJU15" s="244"/>
      <c r="LJV15" s="246"/>
      <c r="LJW15" s="247"/>
      <c r="LJX15" s="248"/>
      <c r="LJY15" s="248"/>
      <c r="LJZ15" s="244"/>
      <c r="LKA15" s="244"/>
      <c r="LKB15" s="244"/>
      <c r="LKC15" s="245"/>
      <c r="LKD15" s="244"/>
      <c r="LKE15" s="246"/>
      <c r="LKF15" s="247"/>
      <c r="LKG15" s="248"/>
      <c r="LKH15" s="248"/>
      <c r="LKI15" s="244"/>
      <c r="LKJ15" s="244"/>
      <c r="LKK15" s="244"/>
      <c r="LKL15" s="245"/>
      <c r="LKM15" s="244"/>
      <c r="LKN15" s="246"/>
      <c r="LKO15" s="247"/>
      <c r="LKP15" s="248"/>
      <c r="LKQ15" s="248"/>
      <c r="LKR15" s="244"/>
      <c r="LKS15" s="244"/>
      <c r="LKT15" s="244"/>
      <c r="LKU15" s="245"/>
      <c r="LKV15" s="244"/>
      <c r="LKW15" s="246"/>
      <c r="LKX15" s="247"/>
      <c r="LKY15" s="248"/>
      <c r="LKZ15" s="248"/>
      <c r="LLA15" s="244"/>
      <c r="LLB15" s="244"/>
      <c r="LLC15" s="244"/>
      <c r="LLD15" s="245"/>
      <c r="LLE15" s="244"/>
      <c r="LLF15" s="246"/>
      <c r="LLG15" s="247"/>
      <c r="LLH15" s="248"/>
      <c r="LLI15" s="248"/>
      <c r="LLJ15" s="244"/>
      <c r="LLK15" s="244"/>
      <c r="LLL15" s="244"/>
      <c r="LLM15" s="245"/>
      <c r="LLN15" s="244"/>
      <c r="LLO15" s="246"/>
      <c r="LLP15" s="247"/>
      <c r="LLQ15" s="248"/>
      <c r="LLR15" s="248"/>
      <c r="LLS15" s="244"/>
      <c r="LLT15" s="244"/>
      <c r="LLU15" s="244"/>
      <c r="LLV15" s="245"/>
      <c r="LLW15" s="244"/>
      <c r="LLX15" s="246"/>
      <c r="LLY15" s="247"/>
      <c r="LLZ15" s="248"/>
      <c r="LMA15" s="248"/>
      <c r="LMB15" s="244"/>
      <c r="LMC15" s="244"/>
      <c r="LMD15" s="244"/>
      <c r="LME15" s="245"/>
      <c r="LMF15" s="244"/>
      <c r="LMG15" s="246"/>
      <c r="LMH15" s="247"/>
      <c r="LMI15" s="248"/>
      <c r="LMJ15" s="248"/>
      <c r="LMK15" s="244"/>
      <c r="LML15" s="244"/>
      <c r="LMM15" s="244"/>
      <c r="LMN15" s="245"/>
      <c r="LMO15" s="244"/>
      <c r="LMP15" s="246"/>
      <c r="LMQ15" s="247"/>
      <c r="LMR15" s="248"/>
      <c r="LMS15" s="248"/>
      <c r="LMT15" s="244"/>
      <c r="LMU15" s="244"/>
      <c r="LMV15" s="244"/>
      <c r="LMW15" s="245"/>
      <c r="LMX15" s="244"/>
      <c r="LMY15" s="246"/>
      <c r="LMZ15" s="247"/>
      <c r="LNA15" s="248"/>
      <c r="LNB15" s="248"/>
      <c r="LNC15" s="244"/>
      <c r="LND15" s="244"/>
      <c r="LNE15" s="244"/>
      <c r="LNF15" s="245"/>
      <c r="LNG15" s="244"/>
      <c r="LNH15" s="246"/>
      <c r="LNI15" s="247"/>
      <c r="LNJ15" s="248"/>
      <c r="LNK15" s="248"/>
      <c r="LNL15" s="244"/>
      <c r="LNM15" s="244"/>
      <c r="LNN15" s="244"/>
      <c r="LNO15" s="245"/>
      <c r="LNP15" s="244"/>
      <c r="LNQ15" s="246"/>
      <c r="LNR15" s="247"/>
      <c r="LNS15" s="248"/>
      <c r="LNT15" s="248"/>
      <c r="LNU15" s="244"/>
      <c r="LNV15" s="244"/>
      <c r="LNW15" s="244"/>
      <c r="LNX15" s="245"/>
      <c r="LNY15" s="244"/>
      <c r="LNZ15" s="246"/>
      <c r="LOA15" s="247"/>
      <c r="LOB15" s="248"/>
      <c r="LOC15" s="248"/>
      <c r="LOD15" s="244"/>
      <c r="LOE15" s="244"/>
      <c r="LOF15" s="244"/>
      <c r="LOG15" s="245"/>
      <c r="LOH15" s="244"/>
      <c r="LOI15" s="246"/>
      <c r="LOJ15" s="247"/>
      <c r="LOK15" s="248"/>
      <c r="LOL15" s="248"/>
      <c r="LOM15" s="244"/>
      <c r="LON15" s="244"/>
      <c r="LOO15" s="244"/>
      <c r="LOP15" s="245"/>
      <c r="LOQ15" s="244"/>
      <c r="LOR15" s="246"/>
      <c r="LOS15" s="247"/>
      <c r="LOT15" s="248"/>
      <c r="LOU15" s="248"/>
      <c r="LOV15" s="244"/>
      <c r="LOW15" s="244"/>
      <c r="LOX15" s="244"/>
      <c r="LOY15" s="245"/>
      <c r="LOZ15" s="244"/>
      <c r="LPA15" s="246"/>
      <c r="LPB15" s="247"/>
      <c r="LPC15" s="248"/>
      <c r="LPD15" s="248"/>
      <c r="LPE15" s="244"/>
      <c r="LPF15" s="244"/>
      <c r="LPG15" s="244"/>
      <c r="LPH15" s="245"/>
      <c r="LPI15" s="244"/>
      <c r="LPJ15" s="246"/>
      <c r="LPK15" s="247"/>
      <c r="LPL15" s="248"/>
      <c r="LPM15" s="248"/>
      <c r="LPN15" s="244"/>
      <c r="LPO15" s="244"/>
      <c r="LPP15" s="244"/>
      <c r="LPQ15" s="245"/>
      <c r="LPR15" s="244"/>
      <c r="LPS15" s="246"/>
      <c r="LPT15" s="247"/>
      <c r="LPU15" s="248"/>
      <c r="LPV15" s="248"/>
      <c r="LPW15" s="244"/>
      <c r="LPX15" s="244"/>
      <c r="LPY15" s="244"/>
      <c r="LPZ15" s="245"/>
      <c r="LQA15" s="244"/>
      <c r="LQB15" s="246"/>
      <c r="LQC15" s="247"/>
      <c r="LQD15" s="248"/>
      <c r="LQE15" s="248"/>
      <c r="LQF15" s="244"/>
      <c r="LQG15" s="244"/>
      <c r="LQH15" s="244"/>
      <c r="LQI15" s="245"/>
      <c r="LQJ15" s="244"/>
      <c r="LQK15" s="246"/>
      <c r="LQL15" s="247"/>
      <c r="LQM15" s="248"/>
      <c r="LQN15" s="248"/>
      <c r="LQO15" s="244"/>
      <c r="LQP15" s="244"/>
      <c r="LQQ15" s="244"/>
      <c r="LQR15" s="245"/>
      <c r="LQS15" s="244"/>
      <c r="LQT15" s="246"/>
      <c r="LQU15" s="247"/>
      <c r="LQV15" s="248"/>
      <c r="LQW15" s="248"/>
      <c r="LQX15" s="244"/>
      <c r="LQY15" s="244"/>
      <c r="LQZ15" s="244"/>
      <c r="LRA15" s="245"/>
      <c r="LRB15" s="244"/>
      <c r="LRC15" s="246"/>
      <c r="LRD15" s="247"/>
      <c r="LRE15" s="248"/>
      <c r="LRF15" s="248"/>
      <c r="LRG15" s="244"/>
      <c r="LRH15" s="244"/>
      <c r="LRI15" s="244"/>
      <c r="LRJ15" s="245"/>
      <c r="LRK15" s="244"/>
      <c r="LRL15" s="246"/>
      <c r="LRM15" s="247"/>
      <c r="LRN15" s="248"/>
      <c r="LRO15" s="248"/>
      <c r="LRP15" s="244"/>
      <c r="LRQ15" s="244"/>
      <c r="LRR15" s="244"/>
      <c r="LRS15" s="245"/>
      <c r="LRT15" s="244"/>
      <c r="LRU15" s="246"/>
      <c r="LRV15" s="247"/>
      <c r="LRW15" s="248"/>
      <c r="LRX15" s="248"/>
      <c r="LRY15" s="244"/>
      <c r="LRZ15" s="244"/>
      <c r="LSA15" s="244"/>
      <c r="LSB15" s="245"/>
      <c r="LSC15" s="244"/>
      <c r="LSD15" s="246"/>
      <c r="LSE15" s="247"/>
      <c r="LSF15" s="248"/>
      <c r="LSG15" s="248"/>
      <c r="LSH15" s="244"/>
      <c r="LSI15" s="244"/>
      <c r="LSJ15" s="244"/>
      <c r="LSK15" s="245"/>
      <c r="LSL15" s="244"/>
      <c r="LSM15" s="246"/>
      <c r="LSN15" s="247"/>
      <c r="LSO15" s="248"/>
      <c r="LSP15" s="248"/>
      <c r="LSQ15" s="244"/>
      <c r="LSR15" s="244"/>
      <c r="LSS15" s="244"/>
      <c r="LST15" s="245"/>
      <c r="LSU15" s="244"/>
      <c r="LSV15" s="246"/>
      <c r="LSW15" s="247"/>
      <c r="LSX15" s="248"/>
      <c r="LSY15" s="248"/>
      <c r="LSZ15" s="244"/>
      <c r="LTA15" s="244"/>
      <c r="LTB15" s="244"/>
      <c r="LTC15" s="245"/>
      <c r="LTD15" s="244"/>
      <c r="LTE15" s="246"/>
      <c r="LTF15" s="247"/>
      <c r="LTG15" s="248"/>
      <c r="LTH15" s="248"/>
      <c r="LTI15" s="244"/>
      <c r="LTJ15" s="244"/>
      <c r="LTK15" s="244"/>
      <c r="LTL15" s="245"/>
      <c r="LTM15" s="244"/>
      <c r="LTN15" s="246"/>
      <c r="LTO15" s="247"/>
      <c r="LTP15" s="248"/>
      <c r="LTQ15" s="248"/>
      <c r="LTR15" s="244"/>
      <c r="LTS15" s="244"/>
      <c r="LTT15" s="244"/>
      <c r="LTU15" s="245"/>
      <c r="LTV15" s="244"/>
      <c r="LTW15" s="246"/>
      <c r="LTX15" s="247"/>
      <c r="LTY15" s="248"/>
      <c r="LTZ15" s="248"/>
      <c r="LUA15" s="244"/>
      <c r="LUB15" s="244"/>
      <c r="LUC15" s="244"/>
      <c r="LUD15" s="245"/>
      <c r="LUE15" s="244"/>
      <c r="LUF15" s="246"/>
      <c r="LUG15" s="247"/>
      <c r="LUH15" s="248"/>
      <c r="LUI15" s="248"/>
      <c r="LUJ15" s="244"/>
      <c r="LUK15" s="244"/>
      <c r="LUL15" s="244"/>
      <c r="LUM15" s="245"/>
      <c r="LUN15" s="244"/>
      <c r="LUO15" s="246"/>
      <c r="LUP15" s="247"/>
      <c r="LUQ15" s="248"/>
      <c r="LUR15" s="248"/>
      <c r="LUS15" s="244"/>
      <c r="LUT15" s="244"/>
      <c r="LUU15" s="244"/>
      <c r="LUV15" s="245"/>
      <c r="LUW15" s="244"/>
      <c r="LUX15" s="246"/>
      <c r="LUY15" s="247"/>
      <c r="LUZ15" s="248"/>
      <c r="LVA15" s="248"/>
      <c r="LVB15" s="244"/>
      <c r="LVC15" s="244"/>
      <c r="LVD15" s="244"/>
      <c r="LVE15" s="245"/>
      <c r="LVF15" s="244"/>
      <c r="LVG15" s="246"/>
      <c r="LVH15" s="247"/>
      <c r="LVI15" s="248"/>
      <c r="LVJ15" s="248"/>
      <c r="LVK15" s="244"/>
      <c r="LVL15" s="244"/>
      <c r="LVM15" s="244"/>
      <c r="LVN15" s="245"/>
      <c r="LVO15" s="244"/>
      <c r="LVP15" s="246"/>
      <c r="LVQ15" s="247"/>
      <c r="LVR15" s="248"/>
      <c r="LVS15" s="248"/>
      <c r="LVT15" s="244"/>
      <c r="LVU15" s="244"/>
      <c r="LVV15" s="244"/>
      <c r="LVW15" s="245"/>
      <c r="LVX15" s="244"/>
      <c r="LVY15" s="246"/>
      <c r="LVZ15" s="247"/>
      <c r="LWA15" s="248"/>
      <c r="LWB15" s="248"/>
      <c r="LWC15" s="244"/>
      <c r="LWD15" s="244"/>
      <c r="LWE15" s="244"/>
      <c r="LWF15" s="245"/>
      <c r="LWG15" s="244"/>
      <c r="LWH15" s="246"/>
      <c r="LWI15" s="247"/>
      <c r="LWJ15" s="248"/>
      <c r="LWK15" s="248"/>
      <c r="LWL15" s="244"/>
      <c r="LWM15" s="244"/>
      <c r="LWN15" s="244"/>
      <c r="LWO15" s="245"/>
      <c r="LWP15" s="244"/>
      <c r="LWQ15" s="246"/>
      <c r="LWR15" s="247"/>
      <c r="LWS15" s="248"/>
      <c r="LWT15" s="248"/>
      <c r="LWU15" s="244"/>
      <c r="LWV15" s="244"/>
      <c r="LWW15" s="244"/>
      <c r="LWX15" s="245"/>
      <c r="LWY15" s="244"/>
      <c r="LWZ15" s="246"/>
      <c r="LXA15" s="247"/>
      <c r="LXB15" s="248"/>
      <c r="LXC15" s="248"/>
      <c r="LXD15" s="244"/>
      <c r="LXE15" s="244"/>
      <c r="LXF15" s="244"/>
      <c r="LXG15" s="245"/>
      <c r="LXH15" s="244"/>
      <c r="LXI15" s="246"/>
      <c r="LXJ15" s="247"/>
      <c r="LXK15" s="248"/>
      <c r="LXL15" s="248"/>
      <c r="LXM15" s="244"/>
      <c r="LXN15" s="244"/>
      <c r="LXO15" s="244"/>
      <c r="LXP15" s="245"/>
      <c r="LXQ15" s="244"/>
      <c r="LXR15" s="246"/>
      <c r="LXS15" s="247"/>
      <c r="LXT15" s="248"/>
      <c r="LXU15" s="248"/>
      <c r="LXV15" s="244"/>
      <c r="LXW15" s="244"/>
      <c r="LXX15" s="244"/>
      <c r="LXY15" s="245"/>
      <c r="LXZ15" s="244"/>
      <c r="LYA15" s="246"/>
      <c r="LYB15" s="247"/>
      <c r="LYC15" s="248"/>
      <c r="LYD15" s="248"/>
      <c r="LYE15" s="244"/>
      <c r="LYF15" s="244"/>
      <c r="LYG15" s="244"/>
      <c r="LYH15" s="245"/>
      <c r="LYI15" s="244"/>
      <c r="LYJ15" s="246"/>
      <c r="LYK15" s="247"/>
      <c r="LYL15" s="248"/>
      <c r="LYM15" s="248"/>
      <c r="LYN15" s="244"/>
      <c r="LYO15" s="244"/>
      <c r="LYP15" s="244"/>
      <c r="LYQ15" s="245"/>
      <c r="LYR15" s="244"/>
      <c r="LYS15" s="246"/>
      <c r="LYT15" s="247"/>
      <c r="LYU15" s="248"/>
      <c r="LYV15" s="248"/>
      <c r="LYW15" s="244"/>
      <c r="LYX15" s="244"/>
      <c r="LYY15" s="244"/>
      <c r="LYZ15" s="245"/>
      <c r="LZA15" s="244"/>
      <c r="LZB15" s="246"/>
      <c r="LZC15" s="247"/>
      <c r="LZD15" s="248"/>
      <c r="LZE15" s="248"/>
      <c r="LZF15" s="244"/>
      <c r="LZG15" s="244"/>
      <c r="LZH15" s="244"/>
      <c r="LZI15" s="245"/>
      <c r="LZJ15" s="244"/>
      <c r="LZK15" s="246"/>
      <c r="LZL15" s="247"/>
      <c r="LZM15" s="248"/>
      <c r="LZN15" s="248"/>
      <c r="LZO15" s="244"/>
      <c r="LZP15" s="244"/>
      <c r="LZQ15" s="244"/>
      <c r="LZR15" s="245"/>
      <c r="LZS15" s="244"/>
      <c r="LZT15" s="246"/>
      <c r="LZU15" s="247"/>
      <c r="LZV15" s="248"/>
      <c r="LZW15" s="248"/>
      <c r="LZX15" s="244"/>
      <c r="LZY15" s="244"/>
      <c r="LZZ15" s="244"/>
      <c r="MAA15" s="245"/>
      <c r="MAB15" s="244"/>
      <c r="MAC15" s="246"/>
      <c r="MAD15" s="247"/>
      <c r="MAE15" s="248"/>
      <c r="MAF15" s="248"/>
      <c r="MAG15" s="244"/>
      <c r="MAH15" s="244"/>
      <c r="MAI15" s="244"/>
      <c r="MAJ15" s="245"/>
      <c r="MAK15" s="244"/>
      <c r="MAL15" s="246"/>
      <c r="MAM15" s="247"/>
      <c r="MAN15" s="248"/>
      <c r="MAO15" s="248"/>
      <c r="MAP15" s="244"/>
      <c r="MAQ15" s="244"/>
      <c r="MAR15" s="244"/>
      <c r="MAS15" s="245"/>
      <c r="MAT15" s="244"/>
      <c r="MAU15" s="246"/>
      <c r="MAV15" s="247"/>
      <c r="MAW15" s="248"/>
      <c r="MAX15" s="248"/>
      <c r="MAY15" s="244"/>
      <c r="MAZ15" s="244"/>
      <c r="MBA15" s="244"/>
      <c r="MBB15" s="245"/>
      <c r="MBC15" s="244"/>
      <c r="MBD15" s="246"/>
      <c r="MBE15" s="247"/>
      <c r="MBF15" s="248"/>
      <c r="MBG15" s="248"/>
      <c r="MBH15" s="244"/>
      <c r="MBI15" s="244"/>
      <c r="MBJ15" s="244"/>
      <c r="MBK15" s="245"/>
      <c r="MBL15" s="244"/>
      <c r="MBM15" s="246"/>
      <c r="MBN15" s="247"/>
      <c r="MBO15" s="248"/>
      <c r="MBP15" s="248"/>
      <c r="MBQ15" s="244"/>
      <c r="MBR15" s="244"/>
      <c r="MBS15" s="244"/>
      <c r="MBT15" s="245"/>
      <c r="MBU15" s="244"/>
      <c r="MBV15" s="246"/>
      <c r="MBW15" s="247"/>
      <c r="MBX15" s="248"/>
      <c r="MBY15" s="248"/>
      <c r="MBZ15" s="244"/>
      <c r="MCA15" s="244"/>
      <c r="MCB15" s="244"/>
      <c r="MCC15" s="245"/>
      <c r="MCD15" s="244"/>
      <c r="MCE15" s="246"/>
      <c r="MCF15" s="247"/>
      <c r="MCG15" s="248"/>
      <c r="MCH15" s="248"/>
      <c r="MCI15" s="244"/>
      <c r="MCJ15" s="244"/>
      <c r="MCK15" s="244"/>
      <c r="MCL15" s="245"/>
      <c r="MCM15" s="244"/>
      <c r="MCN15" s="246"/>
      <c r="MCO15" s="247"/>
      <c r="MCP15" s="248"/>
      <c r="MCQ15" s="248"/>
      <c r="MCR15" s="244"/>
      <c r="MCS15" s="244"/>
      <c r="MCT15" s="244"/>
      <c r="MCU15" s="245"/>
      <c r="MCV15" s="244"/>
      <c r="MCW15" s="246"/>
      <c r="MCX15" s="247"/>
      <c r="MCY15" s="248"/>
      <c r="MCZ15" s="248"/>
      <c r="MDA15" s="244"/>
      <c r="MDB15" s="244"/>
      <c r="MDC15" s="244"/>
      <c r="MDD15" s="245"/>
      <c r="MDE15" s="244"/>
      <c r="MDF15" s="246"/>
      <c r="MDG15" s="247"/>
      <c r="MDH15" s="248"/>
      <c r="MDI15" s="248"/>
      <c r="MDJ15" s="244"/>
      <c r="MDK15" s="244"/>
      <c r="MDL15" s="244"/>
      <c r="MDM15" s="245"/>
      <c r="MDN15" s="244"/>
      <c r="MDO15" s="246"/>
      <c r="MDP15" s="247"/>
      <c r="MDQ15" s="248"/>
      <c r="MDR15" s="248"/>
      <c r="MDS15" s="244"/>
      <c r="MDT15" s="244"/>
      <c r="MDU15" s="244"/>
      <c r="MDV15" s="245"/>
      <c r="MDW15" s="244"/>
      <c r="MDX15" s="246"/>
      <c r="MDY15" s="247"/>
      <c r="MDZ15" s="248"/>
      <c r="MEA15" s="248"/>
      <c r="MEB15" s="244"/>
      <c r="MEC15" s="244"/>
      <c r="MED15" s="244"/>
      <c r="MEE15" s="245"/>
      <c r="MEF15" s="244"/>
      <c r="MEG15" s="246"/>
      <c r="MEH15" s="247"/>
      <c r="MEI15" s="248"/>
      <c r="MEJ15" s="248"/>
      <c r="MEK15" s="244"/>
      <c r="MEL15" s="244"/>
      <c r="MEM15" s="244"/>
      <c r="MEN15" s="245"/>
      <c r="MEO15" s="244"/>
      <c r="MEP15" s="246"/>
      <c r="MEQ15" s="247"/>
      <c r="MER15" s="248"/>
      <c r="MES15" s="248"/>
      <c r="MET15" s="244"/>
      <c r="MEU15" s="244"/>
      <c r="MEV15" s="244"/>
      <c r="MEW15" s="245"/>
      <c r="MEX15" s="244"/>
      <c r="MEY15" s="246"/>
      <c r="MEZ15" s="247"/>
      <c r="MFA15" s="248"/>
      <c r="MFB15" s="248"/>
      <c r="MFC15" s="244"/>
      <c r="MFD15" s="244"/>
      <c r="MFE15" s="244"/>
      <c r="MFF15" s="245"/>
      <c r="MFG15" s="244"/>
      <c r="MFH15" s="246"/>
      <c r="MFI15" s="247"/>
      <c r="MFJ15" s="248"/>
      <c r="MFK15" s="248"/>
      <c r="MFL15" s="244"/>
      <c r="MFM15" s="244"/>
      <c r="MFN15" s="244"/>
      <c r="MFO15" s="245"/>
      <c r="MFP15" s="244"/>
      <c r="MFQ15" s="246"/>
      <c r="MFR15" s="247"/>
      <c r="MFS15" s="248"/>
      <c r="MFT15" s="248"/>
      <c r="MFU15" s="244"/>
      <c r="MFV15" s="244"/>
      <c r="MFW15" s="244"/>
      <c r="MFX15" s="245"/>
      <c r="MFY15" s="244"/>
      <c r="MFZ15" s="246"/>
      <c r="MGA15" s="247"/>
      <c r="MGB15" s="248"/>
      <c r="MGC15" s="248"/>
      <c r="MGD15" s="244"/>
      <c r="MGE15" s="244"/>
      <c r="MGF15" s="244"/>
      <c r="MGG15" s="245"/>
      <c r="MGH15" s="244"/>
      <c r="MGI15" s="246"/>
      <c r="MGJ15" s="247"/>
      <c r="MGK15" s="248"/>
      <c r="MGL15" s="248"/>
      <c r="MGM15" s="244"/>
      <c r="MGN15" s="244"/>
      <c r="MGO15" s="244"/>
      <c r="MGP15" s="245"/>
      <c r="MGQ15" s="244"/>
      <c r="MGR15" s="246"/>
      <c r="MGS15" s="247"/>
      <c r="MGT15" s="248"/>
      <c r="MGU15" s="248"/>
      <c r="MGV15" s="244"/>
      <c r="MGW15" s="244"/>
      <c r="MGX15" s="244"/>
      <c r="MGY15" s="245"/>
      <c r="MGZ15" s="244"/>
      <c r="MHA15" s="246"/>
      <c r="MHB15" s="247"/>
      <c r="MHC15" s="248"/>
      <c r="MHD15" s="248"/>
      <c r="MHE15" s="244"/>
      <c r="MHF15" s="244"/>
      <c r="MHG15" s="244"/>
      <c r="MHH15" s="245"/>
      <c r="MHI15" s="244"/>
      <c r="MHJ15" s="246"/>
      <c r="MHK15" s="247"/>
      <c r="MHL15" s="248"/>
      <c r="MHM15" s="248"/>
      <c r="MHN15" s="244"/>
      <c r="MHO15" s="244"/>
      <c r="MHP15" s="244"/>
      <c r="MHQ15" s="245"/>
      <c r="MHR15" s="244"/>
      <c r="MHS15" s="246"/>
      <c r="MHT15" s="247"/>
      <c r="MHU15" s="248"/>
      <c r="MHV15" s="248"/>
      <c r="MHW15" s="244"/>
      <c r="MHX15" s="244"/>
      <c r="MHY15" s="244"/>
      <c r="MHZ15" s="245"/>
      <c r="MIA15" s="244"/>
      <c r="MIB15" s="246"/>
      <c r="MIC15" s="247"/>
      <c r="MID15" s="248"/>
      <c r="MIE15" s="248"/>
      <c r="MIF15" s="244"/>
      <c r="MIG15" s="244"/>
      <c r="MIH15" s="244"/>
      <c r="MII15" s="245"/>
      <c r="MIJ15" s="244"/>
      <c r="MIK15" s="246"/>
      <c r="MIL15" s="247"/>
      <c r="MIM15" s="248"/>
      <c r="MIN15" s="248"/>
      <c r="MIO15" s="244"/>
      <c r="MIP15" s="244"/>
      <c r="MIQ15" s="244"/>
      <c r="MIR15" s="245"/>
      <c r="MIS15" s="244"/>
      <c r="MIT15" s="246"/>
      <c r="MIU15" s="247"/>
      <c r="MIV15" s="248"/>
      <c r="MIW15" s="248"/>
      <c r="MIX15" s="244"/>
      <c r="MIY15" s="244"/>
      <c r="MIZ15" s="244"/>
      <c r="MJA15" s="245"/>
      <c r="MJB15" s="244"/>
      <c r="MJC15" s="246"/>
      <c r="MJD15" s="247"/>
      <c r="MJE15" s="248"/>
      <c r="MJF15" s="248"/>
      <c r="MJG15" s="244"/>
      <c r="MJH15" s="244"/>
      <c r="MJI15" s="244"/>
      <c r="MJJ15" s="245"/>
      <c r="MJK15" s="244"/>
      <c r="MJL15" s="246"/>
      <c r="MJM15" s="247"/>
      <c r="MJN15" s="248"/>
      <c r="MJO15" s="248"/>
      <c r="MJP15" s="244"/>
      <c r="MJQ15" s="244"/>
      <c r="MJR15" s="244"/>
      <c r="MJS15" s="245"/>
      <c r="MJT15" s="244"/>
      <c r="MJU15" s="246"/>
      <c r="MJV15" s="247"/>
      <c r="MJW15" s="248"/>
      <c r="MJX15" s="248"/>
      <c r="MJY15" s="244"/>
      <c r="MJZ15" s="244"/>
      <c r="MKA15" s="244"/>
      <c r="MKB15" s="245"/>
      <c r="MKC15" s="244"/>
      <c r="MKD15" s="246"/>
      <c r="MKE15" s="247"/>
      <c r="MKF15" s="248"/>
      <c r="MKG15" s="248"/>
      <c r="MKH15" s="244"/>
      <c r="MKI15" s="244"/>
      <c r="MKJ15" s="244"/>
      <c r="MKK15" s="245"/>
      <c r="MKL15" s="244"/>
      <c r="MKM15" s="246"/>
      <c r="MKN15" s="247"/>
      <c r="MKO15" s="248"/>
      <c r="MKP15" s="248"/>
      <c r="MKQ15" s="244"/>
      <c r="MKR15" s="244"/>
      <c r="MKS15" s="244"/>
      <c r="MKT15" s="245"/>
      <c r="MKU15" s="244"/>
      <c r="MKV15" s="246"/>
      <c r="MKW15" s="247"/>
      <c r="MKX15" s="248"/>
      <c r="MKY15" s="248"/>
      <c r="MKZ15" s="244"/>
      <c r="MLA15" s="244"/>
      <c r="MLB15" s="244"/>
      <c r="MLC15" s="245"/>
      <c r="MLD15" s="244"/>
      <c r="MLE15" s="246"/>
      <c r="MLF15" s="247"/>
      <c r="MLG15" s="248"/>
      <c r="MLH15" s="248"/>
      <c r="MLI15" s="244"/>
      <c r="MLJ15" s="244"/>
      <c r="MLK15" s="244"/>
      <c r="MLL15" s="245"/>
      <c r="MLM15" s="244"/>
      <c r="MLN15" s="246"/>
      <c r="MLO15" s="247"/>
      <c r="MLP15" s="248"/>
      <c r="MLQ15" s="248"/>
      <c r="MLR15" s="244"/>
      <c r="MLS15" s="244"/>
      <c r="MLT15" s="244"/>
      <c r="MLU15" s="245"/>
      <c r="MLV15" s="244"/>
      <c r="MLW15" s="246"/>
      <c r="MLX15" s="247"/>
      <c r="MLY15" s="248"/>
      <c r="MLZ15" s="248"/>
      <c r="MMA15" s="244"/>
      <c r="MMB15" s="244"/>
      <c r="MMC15" s="244"/>
      <c r="MMD15" s="245"/>
      <c r="MME15" s="244"/>
      <c r="MMF15" s="246"/>
      <c r="MMG15" s="247"/>
      <c r="MMH15" s="248"/>
      <c r="MMI15" s="248"/>
      <c r="MMJ15" s="244"/>
      <c r="MMK15" s="244"/>
      <c r="MML15" s="244"/>
      <c r="MMM15" s="245"/>
      <c r="MMN15" s="244"/>
      <c r="MMO15" s="246"/>
      <c r="MMP15" s="247"/>
      <c r="MMQ15" s="248"/>
      <c r="MMR15" s="248"/>
      <c r="MMS15" s="244"/>
      <c r="MMT15" s="244"/>
      <c r="MMU15" s="244"/>
      <c r="MMV15" s="245"/>
      <c r="MMW15" s="244"/>
      <c r="MMX15" s="246"/>
      <c r="MMY15" s="247"/>
      <c r="MMZ15" s="248"/>
      <c r="MNA15" s="248"/>
      <c r="MNB15" s="244"/>
      <c r="MNC15" s="244"/>
      <c r="MND15" s="244"/>
      <c r="MNE15" s="245"/>
      <c r="MNF15" s="244"/>
      <c r="MNG15" s="246"/>
      <c r="MNH15" s="247"/>
      <c r="MNI15" s="248"/>
      <c r="MNJ15" s="248"/>
      <c r="MNK15" s="244"/>
      <c r="MNL15" s="244"/>
      <c r="MNM15" s="244"/>
      <c r="MNN15" s="245"/>
      <c r="MNO15" s="244"/>
      <c r="MNP15" s="246"/>
      <c r="MNQ15" s="247"/>
      <c r="MNR15" s="248"/>
      <c r="MNS15" s="248"/>
      <c r="MNT15" s="244"/>
      <c r="MNU15" s="244"/>
      <c r="MNV15" s="244"/>
      <c r="MNW15" s="245"/>
      <c r="MNX15" s="244"/>
      <c r="MNY15" s="246"/>
      <c r="MNZ15" s="247"/>
      <c r="MOA15" s="248"/>
      <c r="MOB15" s="248"/>
      <c r="MOC15" s="244"/>
      <c r="MOD15" s="244"/>
      <c r="MOE15" s="244"/>
      <c r="MOF15" s="245"/>
      <c r="MOG15" s="244"/>
      <c r="MOH15" s="246"/>
      <c r="MOI15" s="247"/>
      <c r="MOJ15" s="248"/>
      <c r="MOK15" s="248"/>
      <c r="MOL15" s="244"/>
      <c r="MOM15" s="244"/>
      <c r="MON15" s="244"/>
      <c r="MOO15" s="245"/>
      <c r="MOP15" s="244"/>
      <c r="MOQ15" s="246"/>
      <c r="MOR15" s="247"/>
      <c r="MOS15" s="248"/>
      <c r="MOT15" s="248"/>
      <c r="MOU15" s="244"/>
      <c r="MOV15" s="244"/>
      <c r="MOW15" s="244"/>
      <c r="MOX15" s="245"/>
      <c r="MOY15" s="244"/>
      <c r="MOZ15" s="246"/>
      <c r="MPA15" s="247"/>
      <c r="MPB15" s="248"/>
      <c r="MPC15" s="248"/>
      <c r="MPD15" s="244"/>
      <c r="MPE15" s="244"/>
      <c r="MPF15" s="244"/>
      <c r="MPG15" s="245"/>
      <c r="MPH15" s="244"/>
      <c r="MPI15" s="246"/>
      <c r="MPJ15" s="247"/>
      <c r="MPK15" s="248"/>
      <c r="MPL15" s="248"/>
      <c r="MPM15" s="244"/>
      <c r="MPN15" s="244"/>
      <c r="MPO15" s="244"/>
      <c r="MPP15" s="245"/>
      <c r="MPQ15" s="244"/>
      <c r="MPR15" s="246"/>
      <c r="MPS15" s="247"/>
      <c r="MPT15" s="248"/>
      <c r="MPU15" s="248"/>
      <c r="MPV15" s="244"/>
      <c r="MPW15" s="244"/>
      <c r="MPX15" s="244"/>
      <c r="MPY15" s="245"/>
      <c r="MPZ15" s="244"/>
      <c r="MQA15" s="246"/>
      <c r="MQB15" s="247"/>
      <c r="MQC15" s="248"/>
      <c r="MQD15" s="248"/>
      <c r="MQE15" s="244"/>
      <c r="MQF15" s="244"/>
      <c r="MQG15" s="244"/>
      <c r="MQH15" s="245"/>
      <c r="MQI15" s="244"/>
      <c r="MQJ15" s="246"/>
      <c r="MQK15" s="247"/>
      <c r="MQL15" s="248"/>
      <c r="MQM15" s="248"/>
      <c r="MQN15" s="244"/>
      <c r="MQO15" s="244"/>
      <c r="MQP15" s="244"/>
      <c r="MQQ15" s="245"/>
      <c r="MQR15" s="244"/>
      <c r="MQS15" s="246"/>
      <c r="MQT15" s="247"/>
      <c r="MQU15" s="248"/>
      <c r="MQV15" s="248"/>
      <c r="MQW15" s="244"/>
      <c r="MQX15" s="244"/>
      <c r="MQY15" s="244"/>
      <c r="MQZ15" s="245"/>
      <c r="MRA15" s="244"/>
      <c r="MRB15" s="246"/>
      <c r="MRC15" s="247"/>
      <c r="MRD15" s="248"/>
      <c r="MRE15" s="248"/>
      <c r="MRF15" s="244"/>
      <c r="MRG15" s="244"/>
      <c r="MRH15" s="244"/>
      <c r="MRI15" s="245"/>
      <c r="MRJ15" s="244"/>
      <c r="MRK15" s="246"/>
      <c r="MRL15" s="247"/>
      <c r="MRM15" s="248"/>
      <c r="MRN15" s="248"/>
      <c r="MRO15" s="244"/>
      <c r="MRP15" s="244"/>
      <c r="MRQ15" s="244"/>
      <c r="MRR15" s="245"/>
      <c r="MRS15" s="244"/>
      <c r="MRT15" s="246"/>
      <c r="MRU15" s="247"/>
      <c r="MRV15" s="248"/>
      <c r="MRW15" s="248"/>
      <c r="MRX15" s="244"/>
      <c r="MRY15" s="244"/>
      <c r="MRZ15" s="244"/>
      <c r="MSA15" s="245"/>
      <c r="MSB15" s="244"/>
      <c r="MSC15" s="246"/>
      <c r="MSD15" s="247"/>
      <c r="MSE15" s="248"/>
      <c r="MSF15" s="248"/>
      <c r="MSG15" s="244"/>
      <c r="MSH15" s="244"/>
      <c r="MSI15" s="244"/>
      <c r="MSJ15" s="245"/>
      <c r="MSK15" s="244"/>
      <c r="MSL15" s="246"/>
      <c r="MSM15" s="247"/>
      <c r="MSN15" s="248"/>
      <c r="MSO15" s="248"/>
      <c r="MSP15" s="244"/>
      <c r="MSQ15" s="244"/>
      <c r="MSR15" s="244"/>
      <c r="MSS15" s="245"/>
      <c r="MST15" s="244"/>
      <c r="MSU15" s="246"/>
      <c r="MSV15" s="247"/>
      <c r="MSW15" s="248"/>
      <c r="MSX15" s="248"/>
      <c r="MSY15" s="244"/>
      <c r="MSZ15" s="244"/>
      <c r="MTA15" s="244"/>
      <c r="MTB15" s="245"/>
      <c r="MTC15" s="244"/>
      <c r="MTD15" s="246"/>
      <c r="MTE15" s="247"/>
      <c r="MTF15" s="248"/>
      <c r="MTG15" s="248"/>
      <c r="MTH15" s="244"/>
      <c r="MTI15" s="244"/>
      <c r="MTJ15" s="244"/>
      <c r="MTK15" s="245"/>
      <c r="MTL15" s="244"/>
      <c r="MTM15" s="246"/>
      <c r="MTN15" s="247"/>
      <c r="MTO15" s="248"/>
      <c r="MTP15" s="248"/>
      <c r="MTQ15" s="244"/>
      <c r="MTR15" s="244"/>
      <c r="MTS15" s="244"/>
      <c r="MTT15" s="245"/>
      <c r="MTU15" s="244"/>
      <c r="MTV15" s="246"/>
      <c r="MTW15" s="247"/>
      <c r="MTX15" s="248"/>
      <c r="MTY15" s="248"/>
      <c r="MTZ15" s="244"/>
      <c r="MUA15" s="244"/>
      <c r="MUB15" s="244"/>
      <c r="MUC15" s="245"/>
      <c r="MUD15" s="244"/>
      <c r="MUE15" s="246"/>
      <c r="MUF15" s="247"/>
      <c r="MUG15" s="248"/>
      <c r="MUH15" s="248"/>
      <c r="MUI15" s="244"/>
      <c r="MUJ15" s="244"/>
      <c r="MUK15" s="244"/>
      <c r="MUL15" s="245"/>
      <c r="MUM15" s="244"/>
      <c r="MUN15" s="246"/>
      <c r="MUO15" s="247"/>
      <c r="MUP15" s="248"/>
      <c r="MUQ15" s="248"/>
      <c r="MUR15" s="244"/>
      <c r="MUS15" s="244"/>
      <c r="MUT15" s="244"/>
      <c r="MUU15" s="245"/>
      <c r="MUV15" s="244"/>
      <c r="MUW15" s="246"/>
      <c r="MUX15" s="247"/>
      <c r="MUY15" s="248"/>
      <c r="MUZ15" s="248"/>
      <c r="MVA15" s="244"/>
      <c r="MVB15" s="244"/>
      <c r="MVC15" s="244"/>
      <c r="MVD15" s="245"/>
      <c r="MVE15" s="244"/>
      <c r="MVF15" s="246"/>
      <c r="MVG15" s="247"/>
      <c r="MVH15" s="248"/>
      <c r="MVI15" s="248"/>
      <c r="MVJ15" s="244"/>
      <c r="MVK15" s="244"/>
      <c r="MVL15" s="244"/>
      <c r="MVM15" s="245"/>
      <c r="MVN15" s="244"/>
      <c r="MVO15" s="246"/>
      <c r="MVP15" s="247"/>
      <c r="MVQ15" s="248"/>
      <c r="MVR15" s="248"/>
      <c r="MVS15" s="244"/>
      <c r="MVT15" s="244"/>
      <c r="MVU15" s="244"/>
      <c r="MVV15" s="245"/>
      <c r="MVW15" s="244"/>
      <c r="MVX15" s="246"/>
      <c r="MVY15" s="247"/>
      <c r="MVZ15" s="248"/>
      <c r="MWA15" s="248"/>
      <c r="MWB15" s="244"/>
      <c r="MWC15" s="244"/>
      <c r="MWD15" s="244"/>
      <c r="MWE15" s="245"/>
      <c r="MWF15" s="244"/>
      <c r="MWG15" s="246"/>
      <c r="MWH15" s="247"/>
      <c r="MWI15" s="248"/>
      <c r="MWJ15" s="248"/>
      <c r="MWK15" s="244"/>
      <c r="MWL15" s="244"/>
      <c r="MWM15" s="244"/>
      <c r="MWN15" s="245"/>
      <c r="MWO15" s="244"/>
      <c r="MWP15" s="246"/>
      <c r="MWQ15" s="247"/>
      <c r="MWR15" s="248"/>
      <c r="MWS15" s="248"/>
      <c r="MWT15" s="244"/>
      <c r="MWU15" s="244"/>
      <c r="MWV15" s="244"/>
      <c r="MWW15" s="245"/>
      <c r="MWX15" s="244"/>
      <c r="MWY15" s="246"/>
      <c r="MWZ15" s="247"/>
      <c r="MXA15" s="248"/>
      <c r="MXB15" s="248"/>
      <c r="MXC15" s="244"/>
      <c r="MXD15" s="244"/>
      <c r="MXE15" s="244"/>
      <c r="MXF15" s="245"/>
      <c r="MXG15" s="244"/>
      <c r="MXH15" s="246"/>
      <c r="MXI15" s="247"/>
      <c r="MXJ15" s="248"/>
      <c r="MXK15" s="248"/>
      <c r="MXL15" s="244"/>
      <c r="MXM15" s="244"/>
      <c r="MXN15" s="244"/>
      <c r="MXO15" s="245"/>
      <c r="MXP15" s="244"/>
      <c r="MXQ15" s="246"/>
      <c r="MXR15" s="247"/>
      <c r="MXS15" s="248"/>
      <c r="MXT15" s="248"/>
      <c r="MXU15" s="244"/>
      <c r="MXV15" s="244"/>
      <c r="MXW15" s="244"/>
      <c r="MXX15" s="245"/>
      <c r="MXY15" s="244"/>
      <c r="MXZ15" s="246"/>
      <c r="MYA15" s="247"/>
      <c r="MYB15" s="248"/>
      <c r="MYC15" s="248"/>
      <c r="MYD15" s="244"/>
      <c r="MYE15" s="244"/>
      <c r="MYF15" s="244"/>
      <c r="MYG15" s="245"/>
      <c r="MYH15" s="244"/>
      <c r="MYI15" s="246"/>
      <c r="MYJ15" s="247"/>
      <c r="MYK15" s="248"/>
      <c r="MYL15" s="248"/>
      <c r="MYM15" s="244"/>
      <c r="MYN15" s="244"/>
      <c r="MYO15" s="244"/>
      <c r="MYP15" s="245"/>
      <c r="MYQ15" s="244"/>
      <c r="MYR15" s="246"/>
      <c r="MYS15" s="247"/>
      <c r="MYT15" s="248"/>
      <c r="MYU15" s="248"/>
      <c r="MYV15" s="244"/>
      <c r="MYW15" s="244"/>
      <c r="MYX15" s="244"/>
      <c r="MYY15" s="245"/>
      <c r="MYZ15" s="244"/>
      <c r="MZA15" s="246"/>
      <c r="MZB15" s="247"/>
      <c r="MZC15" s="248"/>
      <c r="MZD15" s="248"/>
      <c r="MZE15" s="244"/>
      <c r="MZF15" s="244"/>
      <c r="MZG15" s="244"/>
      <c r="MZH15" s="245"/>
      <c r="MZI15" s="244"/>
      <c r="MZJ15" s="246"/>
      <c r="MZK15" s="247"/>
      <c r="MZL15" s="248"/>
      <c r="MZM15" s="248"/>
      <c r="MZN15" s="244"/>
      <c r="MZO15" s="244"/>
      <c r="MZP15" s="244"/>
      <c r="MZQ15" s="245"/>
      <c r="MZR15" s="244"/>
      <c r="MZS15" s="246"/>
      <c r="MZT15" s="247"/>
      <c r="MZU15" s="248"/>
      <c r="MZV15" s="248"/>
      <c r="MZW15" s="244"/>
      <c r="MZX15" s="244"/>
      <c r="MZY15" s="244"/>
      <c r="MZZ15" s="245"/>
      <c r="NAA15" s="244"/>
      <c r="NAB15" s="246"/>
      <c r="NAC15" s="247"/>
      <c r="NAD15" s="248"/>
      <c r="NAE15" s="248"/>
      <c r="NAF15" s="244"/>
      <c r="NAG15" s="244"/>
      <c r="NAH15" s="244"/>
      <c r="NAI15" s="245"/>
      <c r="NAJ15" s="244"/>
      <c r="NAK15" s="246"/>
      <c r="NAL15" s="247"/>
      <c r="NAM15" s="248"/>
      <c r="NAN15" s="248"/>
      <c r="NAO15" s="244"/>
      <c r="NAP15" s="244"/>
      <c r="NAQ15" s="244"/>
      <c r="NAR15" s="245"/>
      <c r="NAS15" s="244"/>
      <c r="NAT15" s="246"/>
      <c r="NAU15" s="247"/>
      <c r="NAV15" s="248"/>
      <c r="NAW15" s="248"/>
      <c r="NAX15" s="244"/>
      <c r="NAY15" s="244"/>
      <c r="NAZ15" s="244"/>
      <c r="NBA15" s="245"/>
      <c r="NBB15" s="244"/>
      <c r="NBC15" s="246"/>
      <c r="NBD15" s="247"/>
      <c r="NBE15" s="248"/>
      <c r="NBF15" s="248"/>
      <c r="NBG15" s="244"/>
      <c r="NBH15" s="244"/>
      <c r="NBI15" s="244"/>
      <c r="NBJ15" s="245"/>
      <c r="NBK15" s="244"/>
      <c r="NBL15" s="246"/>
      <c r="NBM15" s="247"/>
      <c r="NBN15" s="248"/>
      <c r="NBO15" s="248"/>
      <c r="NBP15" s="244"/>
      <c r="NBQ15" s="244"/>
      <c r="NBR15" s="244"/>
      <c r="NBS15" s="245"/>
      <c r="NBT15" s="244"/>
      <c r="NBU15" s="246"/>
      <c r="NBV15" s="247"/>
      <c r="NBW15" s="248"/>
      <c r="NBX15" s="248"/>
      <c r="NBY15" s="244"/>
      <c r="NBZ15" s="244"/>
      <c r="NCA15" s="244"/>
      <c r="NCB15" s="245"/>
      <c r="NCC15" s="244"/>
      <c r="NCD15" s="246"/>
      <c r="NCE15" s="247"/>
      <c r="NCF15" s="248"/>
      <c r="NCG15" s="248"/>
      <c r="NCH15" s="244"/>
      <c r="NCI15" s="244"/>
      <c r="NCJ15" s="244"/>
      <c r="NCK15" s="245"/>
      <c r="NCL15" s="244"/>
      <c r="NCM15" s="246"/>
      <c r="NCN15" s="247"/>
      <c r="NCO15" s="248"/>
      <c r="NCP15" s="248"/>
      <c r="NCQ15" s="244"/>
      <c r="NCR15" s="244"/>
      <c r="NCS15" s="244"/>
      <c r="NCT15" s="245"/>
      <c r="NCU15" s="244"/>
      <c r="NCV15" s="246"/>
      <c r="NCW15" s="247"/>
      <c r="NCX15" s="248"/>
      <c r="NCY15" s="248"/>
      <c r="NCZ15" s="244"/>
      <c r="NDA15" s="244"/>
      <c r="NDB15" s="244"/>
      <c r="NDC15" s="245"/>
      <c r="NDD15" s="244"/>
      <c r="NDE15" s="246"/>
      <c r="NDF15" s="247"/>
      <c r="NDG15" s="248"/>
      <c r="NDH15" s="248"/>
      <c r="NDI15" s="244"/>
      <c r="NDJ15" s="244"/>
      <c r="NDK15" s="244"/>
      <c r="NDL15" s="245"/>
      <c r="NDM15" s="244"/>
      <c r="NDN15" s="246"/>
      <c r="NDO15" s="247"/>
      <c r="NDP15" s="248"/>
      <c r="NDQ15" s="248"/>
      <c r="NDR15" s="244"/>
      <c r="NDS15" s="244"/>
      <c r="NDT15" s="244"/>
      <c r="NDU15" s="245"/>
      <c r="NDV15" s="244"/>
      <c r="NDW15" s="246"/>
      <c r="NDX15" s="247"/>
      <c r="NDY15" s="248"/>
      <c r="NDZ15" s="248"/>
      <c r="NEA15" s="244"/>
      <c r="NEB15" s="244"/>
      <c r="NEC15" s="244"/>
      <c r="NED15" s="245"/>
      <c r="NEE15" s="244"/>
      <c r="NEF15" s="246"/>
      <c r="NEG15" s="247"/>
      <c r="NEH15" s="248"/>
      <c r="NEI15" s="248"/>
      <c r="NEJ15" s="244"/>
      <c r="NEK15" s="244"/>
      <c r="NEL15" s="244"/>
      <c r="NEM15" s="245"/>
      <c r="NEN15" s="244"/>
      <c r="NEO15" s="246"/>
      <c r="NEP15" s="247"/>
      <c r="NEQ15" s="248"/>
      <c r="NER15" s="248"/>
      <c r="NES15" s="244"/>
      <c r="NET15" s="244"/>
      <c r="NEU15" s="244"/>
      <c r="NEV15" s="245"/>
      <c r="NEW15" s="244"/>
      <c r="NEX15" s="246"/>
      <c r="NEY15" s="247"/>
      <c r="NEZ15" s="248"/>
      <c r="NFA15" s="248"/>
      <c r="NFB15" s="244"/>
      <c r="NFC15" s="244"/>
      <c r="NFD15" s="244"/>
      <c r="NFE15" s="245"/>
      <c r="NFF15" s="244"/>
      <c r="NFG15" s="246"/>
      <c r="NFH15" s="247"/>
      <c r="NFI15" s="248"/>
      <c r="NFJ15" s="248"/>
      <c r="NFK15" s="244"/>
      <c r="NFL15" s="244"/>
      <c r="NFM15" s="244"/>
      <c r="NFN15" s="245"/>
      <c r="NFO15" s="244"/>
      <c r="NFP15" s="246"/>
      <c r="NFQ15" s="247"/>
      <c r="NFR15" s="248"/>
      <c r="NFS15" s="248"/>
      <c r="NFT15" s="244"/>
      <c r="NFU15" s="244"/>
      <c r="NFV15" s="244"/>
      <c r="NFW15" s="245"/>
      <c r="NFX15" s="244"/>
      <c r="NFY15" s="246"/>
      <c r="NFZ15" s="247"/>
      <c r="NGA15" s="248"/>
      <c r="NGB15" s="248"/>
      <c r="NGC15" s="244"/>
      <c r="NGD15" s="244"/>
      <c r="NGE15" s="244"/>
      <c r="NGF15" s="245"/>
      <c r="NGG15" s="244"/>
      <c r="NGH15" s="246"/>
      <c r="NGI15" s="247"/>
      <c r="NGJ15" s="248"/>
      <c r="NGK15" s="248"/>
      <c r="NGL15" s="244"/>
      <c r="NGM15" s="244"/>
      <c r="NGN15" s="244"/>
      <c r="NGO15" s="245"/>
      <c r="NGP15" s="244"/>
      <c r="NGQ15" s="246"/>
      <c r="NGR15" s="247"/>
      <c r="NGS15" s="248"/>
      <c r="NGT15" s="248"/>
      <c r="NGU15" s="244"/>
      <c r="NGV15" s="244"/>
      <c r="NGW15" s="244"/>
      <c r="NGX15" s="245"/>
      <c r="NGY15" s="244"/>
      <c r="NGZ15" s="246"/>
      <c r="NHA15" s="247"/>
      <c r="NHB15" s="248"/>
      <c r="NHC15" s="248"/>
      <c r="NHD15" s="244"/>
      <c r="NHE15" s="244"/>
      <c r="NHF15" s="244"/>
      <c r="NHG15" s="245"/>
      <c r="NHH15" s="244"/>
      <c r="NHI15" s="246"/>
      <c r="NHJ15" s="247"/>
      <c r="NHK15" s="248"/>
      <c r="NHL15" s="248"/>
      <c r="NHM15" s="244"/>
      <c r="NHN15" s="244"/>
      <c r="NHO15" s="244"/>
      <c r="NHP15" s="245"/>
      <c r="NHQ15" s="244"/>
      <c r="NHR15" s="246"/>
      <c r="NHS15" s="247"/>
      <c r="NHT15" s="248"/>
      <c r="NHU15" s="248"/>
      <c r="NHV15" s="244"/>
      <c r="NHW15" s="244"/>
      <c r="NHX15" s="244"/>
      <c r="NHY15" s="245"/>
      <c r="NHZ15" s="244"/>
      <c r="NIA15" s="246"/>
      <c r="NIB15" s="247"/>
      <c r="NIC15" s="248"/>
      <c r="NID15" s="248"/>
      <c r="NIE15" s="244"/>
      <c r="NIF15" s="244"/>
      <c r="NIG15" s="244"/>
      <c r="NIH15" s="245"/>
      <c r="NII15" s="244"/>
      <c r="NIJ15" s="246"/>
      <c r="NIK15" s="247"/>
      <c r="NIL15" s="248"/>
      <c r="NIM15" s="248"/>
      <c r="NIN15" s="244"/>
      <c r="NIO15" s="244"/>
      <c r="NIP15" s="244"/>
      <c r="NIQ15" s="245"/>
      <c r="NIR15" s="244"/>
      <c r="NIS15" s="246"/>
      <c r="NIT15" s="247"/>
      <c r="NIU15" s="248"/>
      <c r="NIV15" s="248"/>
      <c r="NIW15" s="244"/>
      <c r="NIX15" s="244"/>
      <c r="NIY15" s="244"/>
      <c r="NIZ15" s="245"/>
      <c r="NJA15" s="244"/>
      <c r="NJB15" s="246"/>
      <c r="NJC15" s="247"/>
      <c r="NJD15" s="248"/>
      <c r="NJE15" s="248"/>
      <c r="NJF15" s="244"/>
      <c r="NJG15" s="244"/>
      <c r="NJH15" s="244"/>
      <c r="NJI15" s="245"/>
      <c r="NJJ15" s="244"/>
      <c r="NJK15" s="246"/>
      <c r="NJL15" s="247"/>
      <c r="NJM15" s="248"/>
      <c r="NJN15" s="248"/>
      <c r="NJO15" s="244"/>
      <c r="NJP15" s="244"/>
      <c r="NJQ15" s="244"/>
      <c r="NJR15" s="245"/>
      <c r="NJS15" s="244"/>
      <c r="NJT15" s="246"/>
      <c r="NJU15" s="247"/>
      <c r="NJV15" s="248"/>
      <c r="NJW15" s="248"/>
      <c r="NJX15" s="244"/>
      <c r="NJY15" s="244"/>
      <c r="NJZ15" s="244"/>
      <c r="NKA15" s="245"/>
      <c r="NKB15" s="244"/>
      <c r="NKC15" s="246"/>
      <c r="NKD15" s="247"/>
      <c r="NKE15" s="248"/>
      <c r="NKF15" s="248"/>
      <c r="NKG15" s="244"/>
      <c r="NKH15" s="244"/>
      <c r="NKI15" s="244"/>
      <c r="NKJ15" s="245"/>
      <c r="NKK15" s="244"/>
      <c r="NKL15" s="246"/>
      <c r="NKM15" s="247"/>
      <c r="NKN15" s="248"/>
      <c r="NKO15" s="248"/>
      <c r="NKP15" s="244"/>
      <c r="NKQ15" s="244"/>
      <c r="NKR15" s="244"/>
      <c r="NKS15" s="245"/>
      <c r="NKT15" s="244"/>
      <c r="NKU15" s="246"/>
      <c r="NKV15" s="247"/>
      <c r="NKW15" s="248"/>
      <c r="NKX15" s="248"/>
      <c r="NKY15" s="244"/>
      <c r="NKZ15" s="244"/>
      <c r="NLA15" s="244"/>
      <c r="NLB15" s="245"/>
      <c r="NLC15" s="244"/>
      <c r="NLD15" s="246"/>
      <c r="NLE15" s="247"/>
      <c r="NLF15" s="248"/>
      <c r="NLG15" s="248"/>
      <c r="NLH15" s="244"/>
      <c r="NLI15" s="244"/>
      <c r="NLJ15" s="244"/>
      <c r="NLK15" s="245"/>
      <c r="NLL15" s="244"/>
      <c r="NLM15" s="246"/>
      <c r="NLN15" s="247"/>
      <c r="NLO15" s="248"/>
      <c r="NLP15" s="248"/>
      <c r="NLQ15" s="244"/>
      <c r="NLR15" s="244"/>
      <c r="NLS15" s="244"/>
      <c r="NLT15" s="245"/>
      <c r="NLU15" s="244"/>
      <c r="NLV15" s="246"/>
      <c r="NLW15" s="247"/>
      <c r="NLX15" s="248"/>
      <c r="NLY15" s="248"/>
      <c r="NLZ15" s="244"/>
      <c r="NMA15" s="244"/>
      <c r="NMB15" s="244"/>
      <c r="NMC15" s="245"/>
      <c r="NMD15" s="244"/>
      <c r="NME15" s="246"/>
      <c r="NMF15" s="247"/>
      <c r="NMG15" s="248"/>
      <c r="NMH15" s="248"/>
      <c r="NMI15" s="244"/>
      <c r="NMJ15" s="244"/>
      <c r="NMK15" s="244"/>
      <c r="NML15" s="245"/>
      <c r="NMM15" s="244"/>
      <c r="NMN15" s="246"/>
      <c r="NMO15" s="247"/>
      <c r="NMP15" s="248"/>
      <c r="NMQ15" s="248"/>
      <c r="NMR15" s="244"/>
      <c r="NMS15" s="244"/>
      <c r="NMT15" s="244"/>
      <c r="NMU15" s="245"/>
      <c r="NMV15" s="244"/>
      <c r="NMW15" s="246"/>
      <c r="NMX15" s="247"/>
      <c r="NMY15" s="248"/>
      <c r="NMZ15" s="248"/>
      <c r="NNA15" s="244"/>
      <c r="NNB15" s="244"/>
      <c r="NNC15" s="244"/>
      <c r="NND15" s="245"/>
      <c r="NNE15" s="244"/>
      <c r="NNF15" s="246"/>
      <c r="NNG15" s="247"/>
      <c r="NNH15" s="248"/>
      <c r="NNI15" s="248"/>
      <c r="NNJ15" s="244"/>
      <c r="NNK15" s="244"/>
      <c r="NNL15" s="244"/>
      <c r="NNM15" s="245"/>
      <c r="NNN15" s="244"/>
      <c r="NNO15" s="246"/>
      <c r="NNP15" s="247"/>
      <c r="NNQ15" s="248"/>
      <c r="NNR15" s="248"/>
      <c r="NNS15" s="244"/>
      <c r="NNT15" s="244"/>
      <c r="NNU15" s="244"/>
      <c r="NNV15" s="245"/>
      <c r="NNW15" s="244"/>
      <c r="NNX15" s="246"/>
      <c r="NNY15" s="247"/>
      <c r="NNZ15" s="248"/>
      <c r="NOA15" s="248"/>
      <c r="NOB15" s="244"/>
      <c r="NOC15" s="244"/>
      <c r="NOD15" s="244"/>
      <c r="NOE15" s="245"/>
      <c r="NOF15" s="244"/>
      <c r="NOG15" s="246"/>
      <c r="NOH15" s="247"/>
      <c r="NOI15" s="248"/>
      <c r="NOJ15" s="248"/>
      <c r="NOK15" s="244"/>
      <c r="NOL15" s="244"/>
      <c r="NOM15" s="244"/>
      <c r="NON15" s="245"/>
      <c r="NOO15" s="244"/>
      <c r="NOP15" s="246"/>
      <c r="NOQ15" s="247"/>
      <c r="NOR15" s="248"/>
      <c r="NOS15" s="248"/>
      <c r="NOT15" s="244"/>
      <c r="NOU15" s="244"/>
      <c r="NOV15" s="244"/>
      <c r="NOW15" s="245"/>
      <c r="NOX15" s="244"/>
      <c r="NOY15" s="246"/>
      <c r="NOZ15" s="247"/>
      <c r="NPA15" s="248"/>
      <c r="NPB15" s="248"/>
      <c r="NPC15" s="244"/>
      <c r="NPD15" s="244"/>
      <c r="NPE15" s="244"/>
      <c r="NPF15" s="245"/>
      <c r="NPG15" s="244"/>
      <c r="NPH15" s="246"/>
      <c r="NPI15" s="247"/>
      <c r="NPJ15" s="248"/>
      <c r="NPK15" s="248"/>
      <c r="NPL15" s="244"/>
      <c r="NPM15" s="244"/>
      <c r="NPN15" s="244"/>
      <c r="NPO15" s="245"/>
      <c r="NPP15" s="244"/>
      <c r="NPQ15" s="246"/>
      <c r="NPR15" s="247"/>
      <c r="NPS15" s="248"/>
      <c r="NPT15" s="248"/>
      <c r="NPU15" s="244"/>
      <c r="NPV15" s="244"/>
      <c r="NPW15" s="244"/>
      <c r="NPX15" s="245"/>
      <c r="NPY15" s="244"/>
      <c r="NPZ15" s="246"/>
      <c r="NQA15" s="247"/>
      <c r="NQB15" s="248"/>
      <c r="NQC15" s="248"/>
      <c r="NQD15" s="244"/>
      <c r="NQE15" s="244"/>
      <c r="NQF15" s="244"/>
      <c r="NQG15" s="245"/>
      <c r="NQH15" s="244"/>
      <c r="NQI15" s="246"/>
      <c r="NQJ15" s="247"/>
      <c r="NQK15" s="248"/>
      <c r="NQL15" s="248"/>
      <c r="NQM15" s="244"/>
      <c r="NQN15" s="244"/>
      <c r="NQO15" s="244"/>
      <c r="NQP15" s="245"/>
      <c r="NQQ15" s="244"/>
      <c r="NQR15" s="246"/>
      <c r="NQS15" s="247"/>
      <c r="NQT15" s="248"/>
      <c r="NQU15" s="248"/>
      <c r="NQV15" s="244"/>
      <c r="NQW15" s="244"/>
      <c r="NQX15" s="244"/>
      <c r="NQY15" s="245"/>
      <c r="NQZ15" s="244"/>
      <c r="NRA15" s="246"/>
      <c r="NRB15" s="247"/>
      <c r="NRC15" s="248"/>
      <c r="NRD15" s="248"/>
      <c r="NRE15" s="244"/>
      <c r="NRF15" s="244"/>
      <c r="NRG15" s="244"/>
      <c r="NRH15" s="245"/>
      <c r="NRI15" s="244"/>
      <c r="NRJ15" s="246"/>
      <c r="NRK15" s="247"/>
      <c r="NRL15" s="248"/>
      <c r="NRM15" s="248"/>
      <c r="NRN15" s="244"/>
      <c r="NRO15" s="244"/>
      <c r="NRP15" s="244"/>
      <c r="NRQ15" s="245"/>
      <c r="NRR15" s="244"/>
      <c r="NRS15" s="246"/>
      <c r="NRT15" s="247"/>
      <c r="NRU15" s="248"/>
      <c r="NRV15" s="248"/>
      <c r="NRW15" s="244"/>
      <c r="NRX15" s="244"/>
      <c r="NRY15" s="244"/>
      <c r="NRZ15" s="245"/>
      <c r="NSA15" s="244"/>
      <c r="NSB15" s="246"/>
      <c r="NSC15" s="247"/>
      <c r="NSD15" s="248"/>
      <c r="NSE15" s="248"/>
      <c r="NSF15" s="244"/>
      <c r="NSG15" s="244"/>
      <c r="NSH15" s="244"/>
      <c r="NSI15" s="245"/>
      <c r="NSJ15" s="244"/>
      <c r="NSK15" s="246"/>
      <c r="NSL15" s="247"/>
      <c r="NSM15" s="248"/>
      <c r="NSN15" s="248"/>
      <c r="NSO15" s="244"/>
      <c r="NSP15" s="244"/>
      <c r="NSQ15" s="244"/>
      <c r="NSR15" s="245"/>
      <c r="NSS15" s="244"/>
      <c r="NST15" s="246"/>
      <c r="NSU15" s="247"/>
      <c r="NSV15" s="248"/>
      <c r="NSW15" s="248"/>
      <c r="NSX15" s="244"/>
      <c r="NSY15" s="244"/>
      <c r="NSZ15" s="244"/>
      <c r="NTA15" s="245"/>
      <c r="NTB15" s="244"/>
      <c r="NTC15" s="246"/>
      <c r="NTD15" s="247"/>
      <c r="NTE15" s="248"/>
      <c r="NTF15" s="248"/>
      <c r="NTG15" s="244"/>
      <c r="NTH15" s="244"/>
      <c r="NTI15" s="244"/>
      <c r="NTJ15" s="245"/>
      <c r="NTK15" s="244"/>
      <c r="NTL15" s="246"/>
      <c r="NTM15" s="247"/>
      <c r="NTN15" s="248"/>
      <c r="NTO15" s="248"/>
      <c r="NTP15" s="244"/>
      <c r="NTQ15" s="244"/>
      <c r="NTR15" s="244"/>
      <c r="NTS15" s="245"/>
      <c r="NTT15" s="244"/>
      <c r="NTU15" s="246"/>
      <c r="NTV15" s="247"/>
      <c r="NTW15" s="248"/>
      <c r="NTX15" s="248"/>
      <c r="NTY15" s="244"/>
      <c r="NTZ15" s="244"/>
      <c r="NUA15" s="244"/>
      <c r="NUB15" s="245"/>
      <c r="NUC15" s="244"/>
      <c r="NUD15" s="246"/>
      <c r="NUE15" s="247"/>
      <c r="NUF15" s="248"/>
      <c r="NUG15" s="248"/>
      <c r="NUH15" s="244"/>
      <c r="NUI15" s="244"/>
      <c r="NUJ15" s="244"/>
      <c r="NUK15" s="245"/>
      <c r="NUL15" s="244"/>
      <c r="NUM15" s="246"/>
      <c r="NUN15" s="247"/>
      <c r="NUO15" s="248"/>
      <c r="NUP15" s="248"/>
      <c r="NUQ15" s="244"/>
      <c r="NUR15" s="244"/>
      <c r="NUS15" s="244"/>
      <c r="NUT15" s="245"/>
      <c r="NUU15" s="244"/>
      <c r="NUV15" s="246"/>
      <c r="NUW15" s="247"/>
      <c r="NUX15" s="248"/>
      <c r="NUY15" s="248"/>
      <c r="NUZ15" s="244"/>
      <c r="NVA15" s="244"/>
      <c r="NVB15" s="244"/>
      <c r="NVC15" s="245"/>
      <c r="NVD15" s="244"/>
      <c r="NVE15" s="246"/>
      <c r="NVF15" s="247"/>
      <c r="NVG15" s="248"/>
      <c r="NVH15" s="248"/>
      <c r="NVI15" s="244"/>
      <c r="NVJ15" s="244"/>
      <c r="NVK15" s="244"/>
      <c r="NVL15" s="245"/>
      <c r="NVM15" s="244"/>
      <c r="NVN15" s="246"/>
      <c r="NVO15" s="247"/>
      <c r="NVP15" s="248"/>
      <c r="NVQ15" s="248"/>
      <c r="NVR15" s="244"/>
      <c r="NVS15" s="244"/>
      <c r="NVT15" s="244"/>
      <c r="NVU15" s="245"/>
      <c r="NVV15" s="244"/>
      <c r="NVW15" s="246"/>
      <c r="NVX15" s="247"/>
      <c r="NVY15" s="248"/>
      <c r="NVZ15" s="248"/>
      <c r="NWA15" s="244"/>
      <c r="NWB15" s="244"/>
      <c r="NWC15" s="244"/>
      <c r="NWD15" s="245"/>
      <c r="NWE15" s="244"/>
      <c r="NWF15" s="246"/>
      <c r="NWG15" s="247"/>
      <c r="NWH15" s="248"/>
      <c r="NWI15" s="248"/>
      <c r="NWJ15" s="244"/>
      <c r="NWK15" s="244"/>
      <c r="NWL15" s="244"/>
      <c r="NWM15" s="245"/>
      <c r="NWN15" s="244"/>
      <c r="NWO15" s="246"/>
      <c r="NWP15" s="247"/>
      <c r="NWQ15" s="248"/>
      <c r="NWR15" s="248"/>
      <c r="NWS15" s="244"/>
      <c r="NWT15" s="244"/>
      <c r="NWU15" s="244"/>
      <c r="NWV15" s="245"/>
      <c r="NWW15" s="244"/>
      <c r="NWX15" s="246"/>
      <c r="NWY15" s="247"/>
      <c r="NWZ15" s="248"/>
      <c r="NXA15" s="248"/>
      <c r="NXB15" s="244"/>
      <c r="NXC15" s="244"/>
      <c r="NXD15" s="244"/>
      <c r="NXE15" s="245"/>
      <c r="NXF15" s="244"/>
      <c r="NXG15" s="246"/>
      <c r="NXH15" s="247"/>
      <c r="NXI15" s="248"/>
      <c r="NXJ15" s="248"/>
      <c r="NXK15" s="244"/>
      <c r="NXL15" s="244"/>
      <c r="NXM15" s="244"/>
      <c r="NXN15" s="245"/>
      <c r="NXO15" s="244"/>
      <c r="NXP15" s="246"/>
      <c r="NXQ15" s="247"/>
      <c r="NXR15" s="248"/>
      <c r="NXS15" s="248"/>
      <c r="NXT15" s="244"/>
      <c r="NXU15" s="244"/>
      <c r="NXV15" s="244"/>
      <c r="NXW15" s="245"/>
      <c r="NXX15" s="244"/>
      <c r="NXY15" s="246"/>
      <c r="NXZ15" s="247"/>
      <c r="NYA15" s="248"/>
      <c r="NYB15" s="248"/>
      <c r="NYC15" s="244"/>
      <c r="NYD15" s="244"/>
      <c r="NYE15" s="244"/>
      <c r="NYF15" s="245"/>
      <c r="NYG15" s="244"/>
      <c r="NYH15" s="246"/>
      <c r="NYI15" s="247"/>
      <c r="NYJ15" s="248"/>
      <c r="NYK15" s="248"/>
      <c r="NYL15" s="244"/>
      <c r="NYM15" s="244"/>
      <c r="NYN15" s="244"/>
      <c r="NYO15" s="245"/>
      <c r="NYP15" s="244"/>
      <c r="NYQ15" s="246"/>
      <c r="NYR15" s="247"/>
      <c r="NYS15" s="248"/>
      <c r="NYT15" s="248"/>
      <c r="NYU15" s="244"/>
      <c r="NYV15" s="244"/>
      <c r="NYW15" s="244"/>
      <c r="NYX15" s="245"/>
      <c r="NYY15" s="244"/>
      <c r="NYZ15" s="246"/>
      <c r="NZA15" s="247"/>
      <c r="NZB15" s="248"/>
      <c r="NZC15" s="248"/>
      <c r="NZD15" s="244"/>
      <c r="NZE15" s="244"/>
      <c r="NZF15" s="244"/>
      <c r="NZG15" s="245"/>
      <c r="NZH15" s="244"/>
      <c r="NZI15" s="246"/>
      <c r="NZJ15" s="247"/>
      <c r="NZK15" s="248"/>
      <c r="NZL15" s="248"/>
      <c r="NZM15" s="244"/>
      <c r="NZN15" s="244"/>
      <c r="NZO15" s="244"/>
      <c r="NZP15" s="245"/>
      <c r="NZQ15" s="244"/>
      <c r="NZR15" s="246"/>
      <c r="NZS15" s="247"/>
      <c r="NZT15" s="248"/>
      <c r="NZU15" s="248"/>
      <c r="NZV15" s="244"/>
      <c r="NZW15" s="244"/>
      <c r="NZX15" s="244"/>
      <c r="NZY15" s="245"/>
      <c r="NZZ15" s="244"/>
      <c r="OAA15" s="246"/>
      <c r="OAB15" s="247"/>
      <c r="OAC15" s="248"/>
      <c r="OAD15" s="248"/>
      <c r="OAE15" s="244"/>
      <c r="OAF15" s="244"/>
      <c r="OAG15" s="244"/>
      <c r="OAH15" s="245"/>
      <c r="OAI15" s="244"/>
      <c r="OAJ15" s="246"/>
      <c r="OAK15" s="247"/>
      <c r="OAL15" s="248"/>
      <c r="OAM15" s="248"/>
      <c r="OAN15" s="244"/>
      <c r="OAO15" s="244"/>
      <c r="OAP15" s="244"/>
      <c r="OAQ15" s="245"/>
      <c r="OAR15" s="244"/>
      <c r="OAS15" s="246"/>
      <c r="OAT15" s="247"/>
      <c r="OAU15" s="248"/>
      <c r="OAV15" s="248"/>
      <c r="OAW15" s="244"/>
      <c r="OAX15" s="244"/>
      <c r="OAY15" s="244"/>
      <c r="OAZ15" s="245"/>
      <c r="OBA15" s="244"/>
      <c r="OBB15" s="246"/>
      <c r="OBC15" s="247"/>
      <c r="OBD15" s="248"/>
      <c r="OBE15" s="248"/>
      <c r="OBF15" s="244"/>
      <c r="OBG15" s="244"/>
      <c r="OBH15" s="244"/>
      <c r="OBI15" s="245"/>
      <c r="OBJ15" s="244"/>
      <c r="OBK15" s="246"/>
      <c r="OBL15" s="247"/>
      <c r="OBM15" s="248"/>
      <c r="OBN15" s="248"/>
      <c r="OBO15" s="244"/>
      <c r="OBP15" s="244"/>
      <c r="OBQ15" s="244"/>
      <c r="OBR15" s="245"/>
      <c r="OBS15" s="244"/>
      <c r="OBT15" s="246"/>
      <c r="OBU15" s="247"/>
      <c r="OBV15" s="248"/>
      <c r="OBW15" s="248"/>
      <c r="OBX15" s="244"/>
      <c r="OBY15" s="244"/>
      <c r="OBZ15" s="244"/>
      <c r="OCA15" s="245"/>
      <c r="OCB15" s="244"/>
      <c r="OCC15" s="246"/>
      <c r="OCD15" s="247"/>
      <c r="OCE15" s="248"/>
      <c r="OCF15" s="248"/>
      <c r="OCG15" s="244"/>
      <c r="OCH15" s="244"/>
      <c r="OCI15" s="244"/>
      <c r="OCJ15" s="245"/>
      <c r="OCK15" s="244"/>
      <c r="OCL15" s="246"/>
      <c r="OCM15" s="247"/>
      <c r="OCN15" s="248"/>
      <c r="OCO15" s="248"/>
      <c r="OCP15" s="244"/>
      <c r="OCQ15" s="244"/>
      <c r="OCR15" s="244"/>
      <c r="OCS15" s="245"/>
      <c r="OCT15" s="244"/>
      <c r="OCU15" s="246"/>
      <c r="OCV15" s="247"/>
      <c r="OCW15" s="248"/>
      <c r="OCX15" s="248"/>
      <c r="OCY15" s="244"/>
      <c r="OCZ15" s="244"/>
      <c r="ODA15" s="244"/>
      <c r="ODB15" s="245"/>
      <c r="ODC15" s="244"/>
      <c r="ODD15" s="246"/>
      <c r="ODE15" s="247"/>
      <c r="ODF15" s="248"/>
      <c r="ODG15" s="248"/>
      <c r="ODH15" s="244"/>
      <c r="ODI15" s="244"/>
      <c r="ODJ15" s="244"/>
      <c r="ODK15" s="245"/>
      <c r="ODL15" s="244"/>
      <c r="ODM15" s="246"/>
      <c r="ODN15" s="247"/>
      <c r="ODO15" s="248"/>
      <c r="ODP15" s="248"/>
      <c r="ODQ15" s="244"/>
      <c r="ODR15" s="244"/>
      <c r="ODS15" s="244"/>
      <c r="ODT15" s="245"/>
      <c r="ODU15" s="244"/>
      <c r="ODV15" s="246"/>
      <c r="ODW15" s="247"/>
      <c r="ODX15" s="248"/>
      <c r="ODY15" s="248"/>
      <c r="ODZ15" s="244"/>
      <c r="OEA15" s="244"/>
      <c r="OEB15" s="244"/>
      <c r="OEC15" s="245"/>
      <c r="OED15" s="244"/>
      <c r="OEE15" s="246"/>
      <c r="OEF15" s="247"/>
      <c r="OEG15" s="248"/>
      <c r="OEH15" s="248"/>
      <c r="OEI15" s="244"/>
      <c r="OEJ15" s="244"/>
      <c r="OEK15" s="244"/>
      <c r="OEL15" s="245"/>
      <c r="OEM15" s="244"/>
      <c r="OEN15" s="246"/>
      <c r="OEO15" s="247"/>
      <c r="OEP15" s="248"/>
      <c r="OEQ15" s="248"/>
      <c r="OER15" s="244"/>
      <c r="OES15" s="244"/>
      <c r="OET15" s="244"/>
      <c r="OEU15" s="245"/>
      <c r="OEV15" s="244"/>
      <c r="OEW15" s="246"/>
      <c r="OEX15" s="247"/>
      <c r="OEY15" s="248"/>
      <c r="OEZ15" s="248"/>
      <c r="OFA15" s="244"/>
      <c r="OFB15" s="244"/>
      <c r="OFC15" s="244"/>
      <c r="OFD15" s="245"/>
      <c r="OFE15" s="244"/>
      <c r="OFF15" s="246"/>
      <c r="OFG15" s="247"/>
      <c r="OFH15" s="248"/>
      <c r="OFI15" s="248"/>
      <c r="OFJ15" s="244"/>
      <c r="OFK15" s="244"/>
      <c r="OFL15" s="244"/>
      <c r="OFM15" s="245"/>
      <c r="OFN15" s="244"/>
      <c r="OFO15" s="246"/>
      <c r="OFP15" s="247"/>
      <c r="OFQ15" s="248"/>
      <c r="OFR15" s="248"/>
      <c r="OFS15" s="244"/>
      <c r="OFT15" s="244"/>
      <c r="OFU15" s="244"/>
      <c r="OFV15" s="245"/>
      <c r="OFW15" s="244"/>
      <c r="OFX15" s="246"/>
      <c r="OFY15" s="247"/>
      <c r="OFZ15" s="248"/>
      <c r="OGA15" s="248"/>
      <c r="OGB15" s="244"/>
      <c r="OGC15" s="244"/>
      <c r="OGD15" s="244"/>
      <c r="OGE15" s="245"/>
      <c r="OGF15" s="244"/>
      <c r="OGG15" s="246"/>
      <c r="OGH15" s="247"/>
      <c r="OGI15" s="248"/>
      <c r="OGJ15" s="248"/>
      <c r="OGK15" s="244"/>
      <c r="OGL15" s="244"/>
      <c r="OGM15" s="244"/>
      <c r="OGN15" s="245"/>
      <c r="OGO15" s="244"/>
      <c r="OGP15" s="246"/>
      <c r="OGQ15" s="247"/>
      <c r="OGR15" s="248"/>
      <c r="OGS15" s="248"/>
      <c r="OGT15" s="244"/>
      <c r="OGU15" s="244"/>
      <c r="OGV15" s="244"/>
      <c r="OGW15" s="245"/>
      <c r="OGX15" s="244"/>
      <c r="OGY15" s="246"/>
      <c r="OGZ15" s="247"/>
      <c r="OHA15" s="248"/>
      <c r="OHB15" s="248"/>
      <c r="OHC15" s="244"/>
      <c r="OHD15" s="244"/>
      <c r="OHE15" s="244"/>
      <c r="OHF15" s="245"/>
      <c r="OHG15" s="244"/>
      <c r="OHH15" s="246"/>
      <c r="OHI15" s="247"/>
      <c r="OHJ15" s="248"/>
      <c r="OHK15" s="248"/>
      <c r="OHL15" s="244"/>
      <c r="OHM15" s="244"/>
      <c r="OHN15" s="244"/>
      <c r="OHO15" s="245"/>
      <c r="OHP15" s="244"/>
      <c r="OHQ15" s="246"/>
      <c r="OHR15" s="247"/>
      <c r="OHS15" s="248"/>
      <c r="OHT15" s="248"/>
      <c r="OHU15" s="244"/>
      <c r="OHV15" s="244"/>
      <c r="OHW15" s="244"/>
      <c r="OHX15" s="245"/>
      <c r="OHY15" s="244"/>
      <c r="OHZ15" s="246"/>
      <c r="OIA15" s="247"/>
      <c r="OIB15" s="248"/>
      <c r="OIC15" s="248"/>
      <c r="OID15" s="244"/>
      <c r="OIE15" s="244"/>
      <c r="OIF15" s="244"/>
      <c r="OIG15" s="245"/>
      <c r="OIH15" s="244"/>
      <c r="OII15" s="246"/>
      <c r="OIJ15" s="247"/>
      <c r="OIK15" s="248"/>
      <c r="OIL15" s="248"/>
      <c r="OIM15" s="244"/>
      <c r="OIN15" s="244"/>
      <c r="OIO15" s="244"/>
      <c r="OIP15" s="245"/>
      <c r="OIQ15" s="244"/>
      <c r="OIR15" s="246"/>
      <c r="OIS15" s="247"/>
      <c r="OIT15" s="248"/>
      <c r="OIU15" s="248"/>
      <c r="OIV15" s="244"/>
      <c r="OIW15" s="244"/>
      <c r="OIX15" s="244"/>
      <c r="OIY15" s="245"/>
      <c r="OIZ15" s="244"/>
      <c r="OJA15" s="246"/>
      <c r="OJB15" s="247"/>
      <c r="OJC15" s="248"/>
      <c r="OJD15" s="248"/>
      <c r="OJE15" s="244"/>
      <c r="OJF15" s="244"/>
      <c r="OJG15" s="244"/>
      <c r="OJH15" s="245"/>
      <c r="OJI15" s="244"/>
      <c r="OJJ15" s="246"/>
      <c r="OJK15" s="247"/>
      <c r="OJL15" s="248"/>
      <c r="OJM15" s="248"/>
      <c r="OJN15" s="244"/>
      <c r="OJO15" s="244"/>
      <c r="OJP15" s="244"/>
      <c r="OJQ15" s="245"/>
      <c r="OJR15" s="244"/>
      <c r="OJS15" s="246"/>
      <c r="OJT15" s="247"/>
      <c r="OJU15" s="248"/>
      <c r="OJV15" s="248"/>
      <c r="OJW15" s="244"/>
      <c r="OJX15" s="244"/>
      <c r="OJY15" s="244"/>
      <c r="OJZ15" s="245"/>
      <c r="OKA15" s="244"/>
      <c r="OKB15" s="246"/>
      <c r="OKC15" s="247"/>
      <c r="OKD15" s="248"/>
      <c r="OKE15" s="248"/>
      <c r="OKF15" s="244"/>
      <c r="OKG15" s="244"/>
      <c r="OKH15" s="244"/>
      <c r="OKI15" s="245"/>
      <c r="OKJ15" s="244"/>
      <c r="OKK15" s="246"/>
      <c r="OKL15" s="247"/>
      <c r="OKM15" s="248"/>
      <c r="OKN15" s="248"/>
      <c r="OKO15" s="244"/>
      <c r="OKP15" s="244"/>
      <c r="OKQ15" s="244"/>
      <c r="OKR15" s="245"/>
      <c r="OKS15" s="244"/>
      <c r="OKT15" s="246"/>
      <c r="OKU15" s="247"/>
      <c r="OKV15" s="248"/>
      <c r="OKW15" s="248"/>
      <c r="OKX15" s="244"/>
      <c r="OKY15" s="244"/>
      <c r="OKZ15" s="244"/>
      <c r="OLA15" s="245"/>
      <c r="OLB15" s="244"/>
      <c r="OLC15" s="246"/>
      <c r="OLD15" s="247"/>
      <c r="OLE15" s="248"/>
      <c r="OLF15" s="248"/>
      <c r="OLG15" s="244"/>
      <c r="OLH15" s="244"/>
      <c r="OLI15" s="244"/>
      <c r="OLJ15" s="245"/>
      <c r="OLK15" s="244"/>
      <c r="OLL15" s="246"/>
      <c r="OLM15" s="247"/>
      <c r="OLN15" s="248"/>
      <c r="OLO15" s="248"/>
      <c r="OLP15" s="244"/>
      <c r="OLQ15" s="244"/>
      <c r="OLR15" s="244"/>
      <c r="OLS15" s="245"/>
      <c r="OLT15" s="244"/>
      <c r="OLU15" s="246"/>
      <c r="OLV15" s="247"/>
      <c r="OLW15" s="248"/>
      <c r="OLX15" s="248"/>
      <c r="OLY15" s="244"/>
      <c r="OLZ15" s="244"/>
      <c r="OMA15" s="244"/>
      <c r="OMB15" s="245"/>
      <c r="OMC15" s="244"/>
      <c r="OMD15" s="246"/>
      <c r="OME15" s="247"/>
      <c r="OMF15" s="248"/>
      <c r="OMG15" s="248"/>
      <c r="OMH15" s="244"/>
      <c r="OMI15" s="244"/>
      <c r="OMJ15" s="244"/>
      <c r="OMK15" s="245"/>
      <c r="OML15" s="244"/>
      <c r="OMM15" s="246"/>
      <c r="OMN15" s="247"/>
      <c r="OMO15" s="248"/>
      <c r="OMP15" s="248"/>
      <c r="OMQ15" s="244"/>
      <c r="OMR15" s="244"/>
      <c r="OMS15" s="244"/>
      <c r="OMT15" s="245"/>
      <c r="OMU15" s="244"/>
      <c r="OMV15" s="246"/>
      <c r="OMW15" s="247"/>
      <c r="OMX15" s="248"/>
      <c r="OMY15" s="248"/>
      <c r="OMZ15" s="244"/>
      <c r="ONA15" s="244"/>
      <c r="ONB15" s="244"/>
      <c r="ONC15" s="245"/>
      <c r="OND15" s="244"/>
      <c r="ONE15" s="246"/>
      <c r="ONF15" s="247"/>
      <c r="ONG15" s="248"/>
      <c r="ONH15" s="248"/>
      <c r="ONI15" s="244"/>
      <c r="ONJ15" s="244"/>
      <c r="ONK15" s="244"/>
      <c r="ONL15" s="245"/>
      <c r="ONM15" s="244"/>
      <c r="ONN15" s="246"/>
      <c r="ONO15" s="247"/>
      <c r="ONP15" s="248"/>
      <c r="ONQ15" s="248"/>
      <c r="ONR15" s="244"/>
      <c r="ONS15" s="244"/>
      <c r="ONT15" s="244"/>
      <c r="ONU15" s="245"/>
      <c r="ONV15" s="244"/>
      <c r="ONW15" s="246"/>
      <c r="ONX15" s="247"/>
      <c r="ONY15" s="248"/>
      <c r="ONZ15" s="248"/>
      <c r="OOA15" s="244"/>
      <c r="OOB15" s="244"/>
      <c r="OOC15" s="244"/>
      <c r="OOD15" s="245"/>
      <c r="OOE15" s="244"/>
      <c r="OOF15" s="246"/>
      <c r="OOG15" s="247"/>
      <c r="OOH15" s="248"/>
      <c r="OOI15" s="248"/>
      <c r="OOJ15" s="244"/>
      <c r="OOK15" s="244"/>
      <c r="OOL15" s="244"/>
      <c r="OOM15" s="245"/>
      <c r="OON15" s="244"/>
      <c r="OOO15" s="246"/>
      <c r="OOP15" s="247"/>
      <c r="OOQ15" s="248"/>
      <c r="OOR15" s="248"/>
      <c r="OOS15" s="244"/>
      <c r="OOT15" s="244"/>
      <c r="OOU15" s="244"/>
      <c r="OOV15" s="245"/>
      <c r="OOW15" s="244"/>
      <c r="OOX15" s="246"/>
      <c r="OOY15" s="247"/>
      <c r="OOZ15" s="248"/>
      <c r="OPA15" s="248"/>
      <c r="OPB15" s="244"/>
      <c r="OPC15" s="244"/>
      <c r="OPD15" s="244"/>
      <c r="OPE15" s="245"/>
      <c r="OPF15" s="244"/>
      <c r="OPG15" s="246"/>
      <c r="OPH15" s="247"/>
      <c r="OPI15" s="248"/>
      <c r="OPJ15" s="248"/>
      <c r="OPK15" s="244"/>
      <c r="OPL15" s="244"/>
      <c r="OPM15" s="244"/>
      <c r="OPN15" s="245"/>
      <c r="OPO15" s="244"/>
      <c r="OPP15" s="246"/>
      <c r="OPQ15" s="247"/>
      <c r="OPR15" s="248"/>
      <c r="OPS15" s="248"/>
      <c r="OPT15" s="244"/>
      <c r="OPU15" s="244"/>
      <c r="OPV15" s="244"/>
      <c r="OPW15" s="245"/>
      <c r="OPX15" s="244"/>
      <c r="OPY15" s="246"/>
      <c r="OPZ15" s="247"/>
      <c r="OQA15" s="248"/>
      <c r="OQB15" s="248"/>
      <c r="OQC15" s="244"/>
      <c r="OQD15" s="244"/>
      <c r="OQE15" s="244"/>
      <c r="OQF15" s="245"/>
      <c r="OQG15" s="244"/>
      <c r="OQH15" s="246"/>
      <c r="OQI15" s="247"/>
      <c r="OQJ15" s="248"/>
      <c r="OQK15" s="248"/>
      <c r="OQL15" s="244"/>
      <c r="OQM15" s="244"/>
      <c r="OQN15" s="244"/>
      <c r="OQO15" s="245"/>
      <c r="OQP15" s="244"/>
      <c r="OQQ15" s="246"/>
      <c r="OQR15" s="247"/>
      <c r="OQS15" s="248"/>
      <c r="OQT15" s="248"/>
      <c r="OQU15" s="244"/>
      <c r="OQV15" s="244"/>
      <c r="OQW15" s="244"/>
      <c r="OQX15" s="245"/>
      <c r="OQY15" s="244"/>
      <c r="OQZ15" s="246"/>
      <c r="ORA15" s="247"/>
      <c r="ORB15" s="248"/>
      <c r="ORC15" s="248"/>
      <c r="ORD15" s="244"/>
      <c r="ORE15" s="244"/>
      <c r="ORF15" s="244"/>
      <c r="ORG15" s="245"/>
      <c r="ORH15" s="244"/>
      <c r="ORI15" s="246"/>
      <c r="ORJ15" s="247"/>
      <c r="ORK15" s="248"/>
      <c r="ORL15" s="248"/>
      <c r="ORM15" s="244"/>
      <c r="ORN15" s="244"/>
      <c r="ORO15" s="244"/>
      <c r="ORP15" s="245"/>
      <c r="ORQ15" s="244"/>
      <c r="ORR15" s="246"/>
      <c r="ORS15" s="247"/>
      <c r="ORT15" s="248"/>
      <c r="ORU15" s="248"/>
      <c r="ORV15" s="244"/>
      <c r="ORW15" s="244"/>
      <c r="ORX15" s="244"/>
      <c r="ORY15" s="245"/>
      <c r="ORZ15" s="244"/>
      <c r="OSA15" s="246"/>
      <c r="OSB15" s="247"/>
      <c r="OSC15" s="248"/>
      <c r="OSD15" s="248"/>
      <c r="OSE15" s="244"/>
      <c r="OSF15" s="244"/>
      <c r="OSG15" s="244"/>
      <c r="OSH15" s="245"/>
      <c r="OSI15" s="244"/>
      <c r="OSJ15" s="246"/>
      <c r="OSK15" s="247"/>
      <c r="OSL15" s="248"/>
      <c r="OSM15" s="248"/>
      <c r="OSN15" s="244"/>
      <c r="OSO15" s="244"/>
      <c r="OSP15" s="244"/>
      <c r="OSQ15" s="245"/>
      <c r="OSR15" s="244"/>
      <c r="OSS15" s="246"/>
      <c r="OST15" s="247"/>
      <c r="OSU15" s="248"/>
      <c r="OSV15" s="248"/>
      <c r="OSW15" s="244"/>
      <c r="OSX15" s="244"/>
      <c r="OSY15" s="244"/>
      <c r="OSZ15" s="245"/>
      <c r="OTA15" s="244"/>
      <c r="OTB15" s="246"/>
      <c r="OTC15" s="247"/>
      <c r="OTD15" s="248"/>
      <c r="OTE15" s="248"/>
      <c r="OTF15" s="244"/>
      <c r="OTG15" s="244"/>
      <c r="OTH15" s="244"/>
      <c r="OTI15" s="245"/>
      <c r="OTJ15" s="244"/>
      <c r="OTK15" s="246"/>
      <c r="OTL15" s="247"/>
      <c r="OTM15" s="248"/>
      <c r="OTN15" s="248"/>
      <c r="OTO15" s="244"/>
      <c r="OTP15" s="244"/>
      <c r="OTQ15" s="244"/>
      <c r="OTR15" s="245"/>
      <c r="OTS15" s="244"/>
      <c r="OTT15" s="246"/>
      <c r="OTU15" s="247"/>
      <c r="OTV15" s="248"/>
      <c r="OTW15" s="248"/>
      <c r="OTX15" s="244"/>
      <c r="OTY15" s="244"/>
      <c r="OTZ15" s="244"/>
      <c r="OUA15" s="245"/>
      <c r="OUB15" s="244"/>
      <c r="OUC15" s="246"/>
      <c r="OUD15" s="247"/>
      <c r="OUE15" s="248"/>
      <c r="OUF15" s="248"/>
      <c r="OUG15" s="244"/>
      <c r="OUH15" s="244"/>
      <c r="OUI15" s="244"/>
      <c r="OUJ15" s="245"/>
      <c r="OUK15" s="244"/>
      <c r="OUL15" s="246"/>
      <c r="OUM15" s="247"/>
      <c r="OUN15" s="248"/>
      <c r="OUO15" s="248"/>
      <c r="OUP15" s="244"/>
      <c r="OUQ15" s="244"/>
      <c r="OUR15" s="244"/>
      <c r="OUS15" s="245"/>
      <c r="OUT15" s="244"/>
      <c r="OUU15" s="246"/>
      <c r="OUV15" s="247"/>
      <c r="OUW15" s="248"/>
      <c r="OUX15" s="248"/>
      <c r="OUY15" s="244"/>
      <c r="OUZ15" s="244"/>
      <c r="OVA15" s="244"/>
      <c r="OVB15" s="245"/>
      <c r="OVC15" s="244"/>
      <c r="OVD15" s="246"/>
      <c r="OVE15" s="247"/>
      <c r="OVF15" s="248"/>
      <c r="OVG15" s="248"/>
      <c r="OVH15" s="244"/>
      <c r="OVI15" s="244"/>
      <c r="OVJ15" s="244"/>
      <c r="OVK15" s="245"/>
      <c r="OVL15" s="244"/>
      <c r="OVM15" s="246"/>
      <c r="OVN15" s="247"/>
      <c r="OVO15" s="248"/>
      <c r="OVP15" s="248"/>
      <c r="OVQ15" s="244"/>
      <c r="OVR15" s="244"/>
      <c r="OVS15" s="244"/>
      <c r="OVT15" s="245"/>
      <c r="OVU15" s="244"/>
      <c r="OVV15" s="246"/>
      <c r="OVW15" s="247"/>
      <c r="OVX15" s="248"/>
      <c r="OVY15" s="248"/>
      <c r="OVZ15" s="244"/>
      <c r="OWA15" s="244"/>
      <c r="OWB15" s="244"/>
      <c r="OWC15" s="245"/>
      <c r="OWD15" s="244"/>
      <c r="OWE15" s="246"/>
      <c r="OWF15" s="247"/>
      <c r="OWG15" s="248"/>
      <c r="OWH15" s="248"/>
      <c r="OWI15" s="244"/>
      <c r="OWJ15" s="244"/>
      <c r="OWK15" s="244"/>
      <c r="OWL15" s="245"/>
      <c r="OWM15" s="244"/>
      <c r="OWN15" s="246"/>
      <c r="OWO15" s="247"/>
      <c r="OWP15" s="248"/>
      <c r="OWQ15" s="248"/>
      <c r="OWR15" s="244"/>
      <c r="OWS15" s="244"/>
      <c r="OWT15" s="244"/>
      <c r="OWU15" s="245"/>
      <c r="OWV15" s="244"/>
      <c r="OWW15" s="246"/>
      <c r="OWX15" s="247"/>
      <c r="OWY15" s="248"/>
      <c r="OWZ15" s="248"/>
      <c r="OXA15" s="244"/>
      <c r="OXB15" s="244"/>
      <c r="OXC15" s="244"/>
      <c r="OXD15" s="245"/>
      <c r="OXE15" s="244"/>
      <c r="OXF15" s="246"/>
      <c r="OXG15" s="247"/>
      <c r="OXH15" s="248"/>
      <c r="OXI15" s="248"/>
      <c r="OXJ15" s="244"/>
      <c r="OXK15" s="244"/>
      <c r="OXL15" s="244"/>
      <c r="OXM15" s="245"/>
      <c r="OXN15" s="244"/>
      <c r="OXO15" s="246"/>
      <c r="OXP15" s="247"/>
      <c r="OXQ15" s="248"/>
      <c r="OXR15" s="248"/>
      <c r="OXS15" s="244"/>
      <c r="OXT15" s="244"/>
      <c r="OXU15" s="244"/>
      <c r="OXV15" s="245"/>
      <c r="OXW15" s="244"/>
      <c r="OXX15" s="246"/>
      <c r="OXY15" s="247"/>
      <c r="OXZ15" s="248"/>
      <c r="OYA15" s="248"/>
      <c r="OYB15" s="244"/>
      <c r="OYC15" s="244"/>
      <c r="OYD15" s="244"/>
      <c r="OYE15" s="245"/>
      <c r="OYF15" s="244"/>
      <c r="OYG15" s="246"/>
      <c r="OYH15" s="247"/>
      <c r="OYI15" s="248"/>
      <c r="OYJ15" s="248"/>
      <c r="OYK15" s="244"/>
      <c r="OYL15" s="244"/>
      <c r="OYM15" s="244"/>
      <c r="OYN15" s="245"/>
      <c r="OYO15" s="244"/>
      <c r="OYP15" s="246"/>
      <c r="OYQ15" s="247"/>
      <c r="OYR15" s="248"/>
      <c r="OYS15" s="248"/>
      <c r="OYT15" s="244"/>
      <c r="OYU15" s="244"/>
      <c r="OYV15" s="244"/>
      <c r="OYW15" s="245"/>
      <c r="OYX15" s="244"/>
      <c r="OYY15" s="246"/>
      <c r="OYZ15" s="247"/>
      <c r="OZA15" s="248"/>
      <c r="OZB15" s="248"/>
      <c r="OZC15" s="244"/>
      <c r="OZD15" s="244"/>
      <c r="OZE15" s="244"/>
      <c r="OZF15" s="245"/>
      <c r="OZG15" s="244"/>
      <c r="OZH15" s="246"/>
      <c r="OZI15" s="247"/>
      <c r="OZJ15" s="248"/>
      <c r="OZK15" s="248"/>
      <c r="OZL15" s="244"/>
      <c r="OZM15" s="244"/>
      <c r="OZN15" s="244"/>
      <c r="OZO15" s="245"/>
      <c r="OZP15" s="244"/>
      <c r="OZQ15" s="246"/>
      <c r="OZR15" s="247"/>
      <c r="OZS15" s="248"/>
      <c r="OZT15" s="248"/>
      <c r="OZU15" s="244"/>
      <c r="OZV15" s="244"/>
      <c r="OZW15" s="244"/>
      <c r="OZX15" s="245"/>
      <c r="OZY15" s="244"/>
      <c r="OZZ15" s="246"/>
      <c r="PAA15" s="247"/>
      <c r="PAB15" s="248"/>
      <c r="PAC15" s="248"/>
      <c r="PAD15" s="244"/>
      <c r="PAE15" s="244"/>
      <c r="PAF15" s="244"/>
      <c r="PAG15" s="245"/>
      <c r="PAH15" s="244"/>
      <c r="PAI15" s="246"/>
      <c r="PAJ15" s="247"/>
      <c r="PAK15" s="248"/>
      <c r="PAL15" s="248"/>
      <c r="PAM15" s="244"/>
      <c r="PAN15" s="244"/>
      <c r="PAO15" s="244"/>
      <c r="PAP15" s="245"/>
      <c r="PAQ15" s="244"/>
      <c r="PAR15" s="246"/>
      <c r="PAS15" s="247"/>
      <c r="PAT15" s="248"/>
      <c r="PAU15" s="248"/>
      <c r="PAV15" s="244"/>
      <c r="PAW15" s="244"/>
      <c r="PAX15" s="244"/>
      <c r="PAY15" s="245"/>
      <c r="PAZ15" s="244"/>
      <c r="PBA15" s="246"/>
      <c r="PBB15" s="247"/>
      <c r="PBC15" s="248"/>
      <c r="PBD15" s="248"/>
      <c r="PBE15" s="244"/>
      <c r="PBF15" s="244"/>
      <c r="PBG15" s="244"/>
      <c r="PBH15" s="245"/>
      <c r="PBI15" s="244"/>
      <c r="PBJ15" s="246"/>
      <c r="PBK15" s="247"/>
      <c r="PBL15" s="248"/>
      <c r="PBM15" s="248"/>
      <c r="PBN15" s="244"/>
      <c r="PBO15" s="244"/>
      <c r="PBP15" s="244"/>
      <c r="PBQ15" s="245"/>
      <c r="PBR15" s="244"/>
      <c r="PBS15" s="246"/>
      <c r="PBT15" s="247"/>
      <c r="PBU15" s="248"/>
      <c r="PBV15" s="248"/>
      <c r="PBW15" s="244"/>
      <c r="PBX15" s="244"/>
      <c r="PBY15" s="244"/>
      <c r="PBZ15" s="245"/>
      <c r="PCA15" s="244"/>
      <c r="PCB15" s="246"/>
      <c r="PCC15" s="247"/>
      <c r="PCD15" s="248"/>
      <c r="PCE15" s="248"/>
      <c r="PCF15" s="244"/>
      <c r="PCG15" s="244"/>
      <c r="PCH15" s="244"/>
      <c r="PCI15" s="245"/>
      <c r="PCJ15" s="244"/>
      <c r="PCK15" s="246"/>
      <c r="PCL15" s="247"/>
      <c r="PCM15" s="248"/>
      <c r="PCN15" s="248"/>
      <c r="PCO15" s="244"/>
      <c r="PCP15" s="244"/>
      <c r="PCQ15" s="244"/>
      <c r="PCR15" s="245"/>
      <c r="PCS15" s="244"/>
      <c r="PCT15" s="246"/>
      <c r="PCU15" s="247"/>
      <c r="PCV15" s="248"/>
      <c r="PCW15" s="248"/>
      <c r="PCX15" s="244"/>
      <c r="PCY15" s="244"/>
      <c r="PCZ15" s="244"/>
      <c r="PDA15" s="245"/>
      <c r="PDB15" s="244"/>
      <c r="PDC15" s="246"/>
      <c r="PDD15" s="247"/>
      <c r="PDE15" s="248"/>
      <c r="PDF15" s="248"/>
      <c r="PDG15" s="244"/>
      <c r="PDH15" s="244"/>
      <c r="PDI15" s="244"/>
      <c r="PDJ15" s="245"/>
      <c r="PDK15" s="244"/>
      <c r="PDL15" s="246"/>
      <c r="PDM15" s="247"/>
      <c r="PDN15" s="248"/>
      <c r="PDO15" s="248"/>
      <c r="PDP15" s="244"/>
      <c r="PDQ15" s="244"/>
      <c r="PDR15" s="244"/>
      <c r="PDS15" s="245"/>
      <c r="PDT15" s="244"/>
      <c r="PDU15" s="246"/>
      <c r="PDV15" s="247"/>
      <c r="PDW15" s="248"/>
      <c r="PDX15" s="248"/>
      <c r="PDY15" s="244"/>
      <c r="PDZ15" s="244"/>
      <c r="PEA15" s="244"/>
      <c r="PEB15" s="245"/>
      <c r="PEC15" s="244"/>
      <c r="PED15" s="246"/>
      <c r="PEE15" s="247"/>
      <c r="PEF15" s="248"/>
      <c r="PEG15" s="248"/>
      <c r="PEH15" s="244"/>
      <c r="PEI15" s="244"/>
      <c r="PEJ15" s="244"/>
      <c r="PEK15" s="245"/>
      <c r="PEL15" s="244"/>
      <c r="PEM15" s="246"/>
      <c r="PEN15" s="247"/>
      <c r="PEO15" s="248"/>
      <c r="PEP15" s="248"/>
      <c r="PEQ15" s="244"/>
      <c r="PER15" s="244"/>
      <c r="PES15" s="244"/>
      <c r="PET15" s="245"/>
      <c r="PEU15" s="244"/>
      <c r="PEV15" s="246"/>
      <c r="PEW15" s="247"/>
      <c r="PEX15" s="248"/>
      <c r="PEY15" s="248"/>
      <c r="PEZ15" s="244"/>
      <c r="PFA15" s="244"/>
      <c r="PFB15" s="244"/>
      <c r="PFC15" s="245"/>
      <c r="PFD15" s="244"/>
      <c r="PFE15" s="246"/>
      <c r="PFF15" s="247"/>
      <c r="PFG15" s="248"/>
      <c r="PFH15" s="248"/>
      <c r="PFI15" s="244"/>
      <c r="PFJ15" s="244"/>
      <c r="PFK15" s="244"/>
      <c r="PFL15" s="245"/>
      <c r="PFM15" s="244"/>
      <c r="PFN15" s="246"/>
      <c r="PFO15" s="247"/>
      <c r="PFP15" s="248"/>
      <c r="PFQ15" s="248"/>
      <c r="PFR15" s="244"/>
      <c r="PFS15" s="244"/>
      <c r="PFT15" s="244"/>
      <c r="PFU15" s="245"/>
      <c r="PFV15" s="244"/>
      <c r="PFW15" s="246"/>
      <c r="PFX15" s="247"/>
      <c r="PFY15" s="248"/>
      <c r="PFZ15" s="248"/>
      <c r="PGA15" s="244"/>
      <c r="PGB15" s="244"/>
      <c r="PGC15" s="244"/>
      <c r="PGD15" s="245"/>
      <c r="PGE15" s="244"/>
      <c r="PGF15" s="246"/>
      <c r="PGG15" s="247"/>
      <c r="PGH15" s="248"/>
      <c r="PGI15" s="248"/>
      <c r="PGJ15" s="244"/>
      <c r="PGK15" s="244"/>
      <c r="PGL15" s="244"/>
      <c r="PGM15" s="245"/>
      <c r="PGN15" s="244"/>
      <c r="PGO15" s="246"/>
      <c r="PGP15" s="247"/>
      <c r="PGQ15" s="248"/>
      <c r="PGR15" s="248"/>
      <c r="PGS15" s="244"/>
      <c r="PGT15" s="244"/>
      <c r="PGU15" s="244"/>
      <c r="PGV15" s="245"/>
      <c r="PGW15" s="244"/>
      <c r="PGX15" s="246"/>
      <c r="PGY15" s="247"/>
      <c r="PGZ15" s="248"/>
      <c r="PHA15" s="248"/>
      <c r="PHB15" s="244"/>
      <c r="PHC15" s="244"/>
      <c r="PHD15" s="244"/>
      <c r="PHE15" s="245"/>
      <c r="PHF15" s="244"/>
      <c r="PHG15" s="246"/>
      <c r="PHH15" s="247"/>
      <c r="PHI15" s="248"/>
      <c r="PHJ15" s="248"/>
      <c r="PHK15" s="244"/>
      <c r="PHL15" s="244"/>
      <c r="PHM15" s="244"/>
      <c r="PHN15" s="245"/>
      <c r="PHO15" s="244"/>
      <c r="PHP15" s="246"/>
      <c r="PHQ15" s="247"/>
      <c r="PHR15" s="248"/>
      <c r="PHS15" s="248"/>
      <c r="PHT15" s="244"/>
      <c r="PHU15" s="244"/>
      <c r="PHV15" s="244"/>
      <c r="PHW15" s="245"/>
      <c r="PHX15" s="244"/>
      <c r="PHY15" s="246"/>
      <c r="PHZ15" s="247"/>
      <c r="PIA15" s="248"/>
      <c r="PIB15" s="248"/>
      <c r="PIC15" s="244"/>
      <c r="PID15" s="244"/>
      <c r="PIE15" s="244"/>
      <c r="PIF15" s="245"/>
      <c r="PIG15" s="244"/>
      <c r="PIH15" s="246"/>
      <c r="PII15" s="247"/>
      <c r="PIJ15" s="248"/>
      <c r="PIK15" s="248"/>
      <c r="PIL15" s="244"/>
      <c r="PIM15" s="244"/>
      <c r="PIN15" s="244"/>
      <c r="PIO15" s="245"/>
      <c r="PIP15" s="244"/>
      <c r="PIQ15" s="246"/>
      <c r="PIR15" s="247"/>
      <c r="PIS15" s="248"/>
      <c r="PIT15" s="248"/>
      <c r="PIU15" s="244"/>
      <c r="PIV15" s="244"/>
      <c r="PIW15" s="244"/>
      <c r="PIX15" s="245"/>
      <c r="PIY15" s="244"/>
      <c r="PIZ15" s="246"/>
      <c r="PJA15" s="247"/>
      <c r="PJB15" s="248"/>
      <c r="PJC15" s="248"/>
      <c r="PJD15" s="244"/>
      <c r="PJE15" s="244"/>
      <c r="PJF15" s="244"/>
      <c r="PJG15" s="245"/>
      <c r="PJH15" s="244"/>
      <c r="PJI15" s="246"/>
      <c r="PJJ15" s="247"/>
      <c r="PJK15" s="248"/>
      <c r="PJL15" s="248"/>
      <c r="PJM15" s="244"/>
      <c r="PJN15" s="244"/>
      <c r="PJO15" s="244"/>
      <c r="PJP15" s="245"/>
      <c r="PJQ15" s="244"/>
      <c r="PJR15" s="246"/>
      <c r="PJS15" s="247"/>
      <c r="PJT15" s="248"/>
      <c r="PJU15" s="248"/>
      <c r="PJV15" s="244"/>
      <c r="PJW15" s="244"/>
      <c r="PJX15" s="244"/>
      <c r="PJY15" s="245"/>
      <c r="PJZ15" s="244"/>
      <c r="PKA15" s="246"/>
      <c r="PKB15" s="247"/>
      <c r="PKC15" s="248"/>
      <c r="PKD15" s="248"/>
      <c r="PKE15" s="244"/>
      <c r="PKF15" s="244"/>
      <c r="PKG15" s="244"/>
      <c r="PKH15" s="245"/>
      <c r="PKI15" s="244"/>
      <c r="PKJ15" s="246"/>
      <c r="PKK15" s="247"/>
      <c r="PKL15" s="248"/>
      <c r="PKM15" s="248"/>
      <c r="PKN15" s="244"/>
      <c r="PKO15" s="244"/>
      <c r="PKP15" s="244"/>
      <c r="PKQ15" s="245"/>
      <c r="PKR15" s="244"/>
      <c r="PKS15" s="246"/>
      <c r="PKT15" s="247"/>
      <c r="PKU15" s="248"/>
      <c r="PKV15" s="248"/>
      <c r="PKW15" s="244"/>
      <c r="PKX15" s="244"/>
      <c r="PKY15" s="244"/>
      <c r="PKZ15" s="245"/>
      <c r="PLA15" s="244"/>
      <c r="PLB15" s="246"/>
      <c r="PLC15" s="247"/>
      <c r="PLD15" s="248"/>
      <c r="PLE15" s="248"/>
      <c r="PLF15" s="244"/>
      <c r="PLG15" s="244"/>
      <c r="PLH15" s="244"/>
      <c r="PLI15" s="245"/>
      <c r="PLJ15" s="244"/>
      <c r="PLK15" s="246"/>
      <c r="PLL15" s="247"/>
      <c r="PLM15" s="248"/>
      <c r="PLN15" s="248"/>
      <c r="PLO15" s="244"/>
      <c r="PLP15" s="244"/>
      <c r="PLQ15" s="244"/>
      <c r="PLR15" s="245"/>
      <c r="PLS15" s="244"/>
      <c r="PLT15" s="246"/>
      <c r="PLU15" s="247"/>
      <c r="PLV15" s="248"/>
      <c r="PLW15" s="248"/>
      <c r="PLX15" s="244"/>
      <c r="PLY15" s="244"/>
      <c r="PLZ15" s="244"/>
      <c r="PMA15" s="245"/>
      <c r="PMB15" s="244"/>
      <c r="PMC15" s="246"/>
      <c r="PMD15" s="247"/>
      <c r="PME15" s="248"/>
      <c r="PMF15" s="248"/>
      <c r="PMG15" s="244"/>
      <c r="PMH15" s="244"/>
      <c r="PMI15" s="244"/>
      <c r="PMJ15" s="245"/>
      <c r="PMK15" s="244"/>
      <c r="PML15" s="246"/>
      <c r="PMM15" s="247"/>
      <c r="PMN15" s="248"/>
      <c r="PMO15" s="248"/>
      <c r="PMP15" s="244"/>
      <c r="PMQ15" s="244"/>
      <c r="PMR15" s="244"/>
      <c r="PMS15" s="245"/>
      <c r="PMT15" s="244"/>
      <c r="PMU15" s="246"/>
      <c r="PMV15" s="247"/>
      <c r="PMW15" s="248"/>
      <c r="PMX15" s="248"/>
      <c r="PMY15" s="244"/>
      <c r="PMZ15" s="244"/>
      <c r="PNA15" s="244"/>
      <c r="PNB15" s="245"/>
      <c r="PNC15" s="244"/>
      <c r="PND15" s="246"/>
      <c r="PNE15" s="247"/>
      <c r="PNF15" s="248"/>
      <c r="PNG15" s="248"/>
      <c r="PNH15" s="244"/>
      <c r="PNI15" s="244"/>
      <c r="PNJ15" s="244"/>
      <c r="PNK15" s="245"/>
      <c r="PNL15" s="244"/>
      <c r="PNM15" s="246"/>
      <c r="PNN15" s="247"/>
      <c r="PNO15" s="248"/>
      <c r="PNP15" s="248"/>
      <c r="PNQ15" s="244"/>
      <c r="PNR15" s="244"/>
      <c r="PNS15" s="244"/>
      <c r="PNT15" s="245"/>
      <c r="PNU15" s="244"/>
      <c r="PNV15" s="246"/>
      <c r="PNW15" s="247"/>
      <c r="PNX15" s="248"/>
      <c r="PNY15" s="248"/>
      <c r="PNZ15" s="244"/>
      <c r="POA15" s="244"/>
      <c r="POB15" s="244"/>
      <c r="POC15" s="245"/>
      <c r="POD15" s="244"/>
      <c r="POE15" s="246"/>
      <c r="POF15" s="247"/>
      <c r="POG15" s="248"/>
      <c r="POH15" s="248"/>
      <c r="POI15" s="244"/>
      <c r="POJ15" s="244"/>
      <c r="POK15" s="244"/>
      <c r="POL15" s="245"/>
      <c r="POM15" s="244"/>
      <c r="PON15" s="246"/>
      <c r="POO15" s="247"/>
      <c r="POP15" s="248"/>
      <c r="POQ15" s="248"/>
      <c r="POR15" s="244"/>
      <c r="POS15" s="244"/>
      <c r="POT15" s="244"/>
      <c r="POU15" s="245"/>
      <c r="POV15" s="244"/>
      <c r="POW15" s="246"/>
      <c r="POX15" s="247"/>
      <c r="POY15" s="248"/>
      <c r="POZ15" s="248"/>
      <c r="PPA15" s="244"/>
      <c r="PPB15" s="244"/>
      <c r="PPC15" s="244"/>
      <c r="PPD15" s="245"/>
      <c r="PPE15" s="244"/>
      <c r="PPF15" s="246"/>
      <c r="PPG15" s="247"/>
      <c r="PPH15" s="248"/>
      <c r="PPI15" s="248"/>
      <c r="PPJ15" s="244"/>
      <c r="PPK15" s="244"/>
      <c r="PPL15" s="244"/>
      <c r="PPM15" s="245"/>
      <c r="PPN15" s="244"/>
      <c r="PPO15" s="246"/>
      <c r="PPP15" s="247"/>
      <c r="PPQ15" s="248"/>
      <c r="PPR15" s="248"/>
      <c r="PPS15" s="244"/>
      <c r="PPT15" s="244"/>
      <c r="PPU15" s="244"/>
      <c r="PPV15" s="245"/>
      <c r="PPW15" s="244"/>
      <c r="PPX15" s="246"/>
      <c r="PPY15" s="247"/>
      <c r="PPZ15" s="248"/>
      <c r="PQA15" s="248"/>
      <c r="PQB15" s="244"/>
      <c r="PQC15" s="244"/>
      <c r="PQD15" s="244"/>
      <c r="PQE15" s="245"/>
      <c r="PQF15" s="244"/>
      <c r="PQG15" s="246"/>
      <c r="PQH15" s="247"/>
      <c r="PQI15" s="248"/>
      <c r="PQJ15" s="248"/>
      <c r="PQK15" s="244"/>
      <c r="PQL15" s="244"/>
      <c r="PQM15" s="244"/>
      <c r="PQN15" s="245"/>
      <c r="PQO15" s="244"/>
      <c r="PQP15" s="246"/>
      <c r="PQQ15" s="247"/>
      <c r="PQR15" s="248"/>
      <c r="PQS15" s="248"/>
      <c r="PQT15" s="244"/>
      <c r="PQU15" s="244"/>
      <c r="PQV15" s="244"/>
      <c r="PQW15" s="245"/>
      <c r="PQX15" s="244"/>
      <c r="PQY15" s="246"/>
      <c r="PQZ15" s="247"/>
      <c r="PRA15" s="248"/>
      <c r="PRB15" s="248"/>
      <c r="PRC15" s="244"/>
      <c r="PRD15" s="244"/>
      <c r="PRE15" s="244"/>
      <c r="PRF15" s="245"/>
      <c r="PRG15" s="244"/>
      <c r="PRH15" s="246"/>
      <c r="PRI15" s="247"/>
      <c r="PRJ15" s="248"/>
      <c r="PRK15" s="248"/>
      <c r="PRL15" s="244"/>
      <c r="PRM15" s="244"/>
      <c r="PRN15" s="244"/>
      <c r="PRO15" s="245"/>
      <c r="PRP15" s="244"/>
      <c r="PRQ15" s="246"/>
      <c r="PRR15" s="247"/>
      <c r="PRS15" s="248"/>
      <c r="PRT15" s="248"/>
      <c r="PRU15" s="244"/>
      <c r="PRV15" s="244"/>
      <c r="PRW15" s="244"/>
      <c r="PRX15" s="245"/>
      <c r="PRY15" s="244"/>
      <c r="PRZ15" s="246"/>
      <c r="PSA15" s="247"/>
      <c r="PSB15" s="248"/>
      <c r="PSC15" s="248"/>
      <c r="PSD15" s="244"/>
      <c r="PSE15" s="244"/>
      <c r="PSF15" s="244"/>
      <c r="PSG15" s="245"/>
      <c r="PSH15" s="244"/>
      <c r="PSI15" s="246"/>
      <c r="PSJ15" s="247"/>
      <c r="PSK15" s="248"/>
      <c r="PSL15" s="248"/>
      <c r="PSM15" s="244"/>
      <c r="PSN15" s="244"/>
      <c r="PSO15" s="244"/>
      <c r="PSP15" s="245"/>
      <c r="PSQ15" s="244"/>
      <c r="PSR15" s="246"/>
      <c r="PSS15" s="247"/>
      <c r="PST15" s="248"/>
      <c r="PSU15" s="248"/>
      <c r="PSV15" s="244"/>
      <c r="PSW15" s="244"/>
      <c r="PSX15" s="244"/>
      <c r="PSY15" s="245"/>
      <c r="PSZ15" s="244"/>
      <c r="PTA15" s="246"/>
      <c r="PTB15" s="247"/>
      <c r="PTC15" s="248"/>
      <c r="PTD15" s="248"/>
      <c r="PTE15" s="244"/>
      <c r="PTF15" s="244"/>
      <c r="PTG15" s="244"/>
      <c r="PTH15" s="245"/>
      <c r="PTI15" s="244"/>
      <c r="PTJ15" s="246"/>
      <c r="PTK15" s="247"/>
      <c r="PTL15" s="248"/>
      <c r="PTM15" s="248"/>
      <c r="PTN15" s="244"/>
      <c r="PTO15" s="244"/>
      <c r="PTP15" s="244"/>
      <c r="PTQ15" s="245"/>
      <c r="PTR15" s="244"/>
      <c r="PTS15" s="246"/>
      <c r="PTT15" s="247"/>
      <c r="PTU15" s="248"/>
      <c r="PTV15" s="248"/>
      <c r="PTW15" s="244"/>
      <c r="PTX15" s="244"/>
      <c r="PTY15" s="244"/>
      <c r="PTZ15" s="245"/>
      <c r="PUA15" s="244"/>
      <c r="PUB15" s="246"/>
      <c r="PUC15" s="247"/>
      <c r="PUD15" s="248"/>
      <c r="PUE15" s="248"/>
      <c r="PUF15" s="244"/>
      <c r="PUG15" s="244"/>
      <c r="PUH15" s="244"/>
      <c r="PUI15" s="245"/>
      <c r="PUJ15" s="244"/>
      <c r="PUK15" s="246"/>
      <c r="PUL15" s="247"/>
      <c r="PUM15" s="248"/>
      <c r="PUN15" s="248"/>
      <c r="PUO15" s="244"/>
      <c r="PUP15" s="244"/>
      <c r="PUQ15" s="244"/>
      <c r="PUR15" s="245"/>
      <c r="PUS15" s="244"/>
      <c r="PUT15" s="246"/>
      <c r="PUU15" s="247"/>
      <c r="PUV15" s="248"/>
      <c r="PUW15" s="248"/>
      <c r="PUX15" s="244"/>
      <c r="PUY15" s="244"/>
      <c r="PUZ15" s="244"/>
      <c r="PVA15" s="245"/>
      <c r="PVB15" s="244"/>
      <c r="PVC15" s="246"/>
      <c r="PVD15" s="247"/>
      <c r="PVE15" s="248"/>
      <c r="PVF15" s="248"/>
      <c r="PVG15" s="244"/>
      <c r="PVH15" s="244"/>
      <c r="PVI15" s="244"/>
      <c r="PVJ15" s="245"/>
      <c r="PVK15" s="244"/>
      <c r="PVL15" s="246"/>
      <c r="PVM15" s="247"/>
      <c r="PVN15" s="248"/>
      <c r="PVO15" s="248"/>
      <c r="PVP15" s="244"/>
      <c r="PVQ15" s="244"/>
      <c r="PVR15" s="244"/>
      <c r="PVS15" s="245"/>
      <c r="PVT15" s="244"/>
      <c r="PVU15" s="246"/>
      <c r="PVV15" s="247"/>
      <c r="PVW15" s="248"/>
      <c r="PVX15" s="248"/>
      <c r="PVY15" s="244"/>
      <c r="PVZ15" s="244"/>
      <c r="PWA15" s="244"/>
      <c r="PWB15" s="245"/>
      <c r="PWC15" s="244"/>
      <c r="PWD15" s="246"/>
      <c r="PWE15" s="247"/>
      <c r="PWF15" s="248"/>
      <c r="PWG15" s="248"/>
      <c r="PWH15" s="244"/>
      <c r="PWI15" s="244"/>
      <c r="PWJ15" s="244"/>
      <c r="PWK15" s="245"/>
      <c r="PWL15" s="244"/>
      <c r="PWM15" s="246"/>
      <c r="PWN15" s="247"/>
      <c r="PWO15" s="248"/>
      <c r="PWP15" s="248"/>
      <c r="PWQ15" s="244"/>
      <c r="PWR15" s="244"/>
      <c r="PWS15" s="244"/>
      <c r="PWT15" s="245"/>
      <c r="PWU15" s="244"/>
      <c r="PWV15" s="246"/>
      <c r="PWW15" s="247"/>
      <c r="PWX15" s="248"/>
      <c r="PWY15" s="248"/>
      <c r="PWZ15" s="244"/>
      <c r="PXA15" s="244"/>
      <c r="PXB15" s="244"/>
      <c r="PXC15" s="245"/>
      <c r="PXD15" s="244"/>
      <c r="PXE15" s="246"/>
      <c r="PXF15" s="247"/>
      <c r="PXG15" s="248"/>
      <c r="PXH15" s="248"/>
      <c r="PXI15" s="244"/>
      <c r="PXJ15" s="244"/>
      <c r="PXK15" s="244"/>
      <c r="PXL15" s="245"/>
      <c r="PXM15" s="244"/>
      <c r="PXN15" s="246"/>
      <c r="PXO15" s="247"/>
      <c r="PXP15" s="248"/>
      <c r="PXQ15" s="248"/>
      <c r="PXR15" s="244"/>
      <c r="PXS15" s="244"/>
      <c r="PXT15" s="244"/>
      <c r="PXU15" s="245"/>
      <c r="PXV15" s="244"/>
      <c r="PXW15" s="246"/>
      <c r="PXX15" s="247"/>
      <c r="PXY15" s="248"/>
      <c r="PXZ15" s="248"/>
      <c r="PYA15" s="244"/>
      <c r="PYB15" s="244"/>
      <c r="PYC15" s="244"/>
      <c r="PYD15" s="245"/>
      <c r="PYE15" s="244"/>
      <c r="PYF15" s="246"/>
      <c r="PYG15" s="247"/>
      <c r="PYH15" s="248"/>
      <c r="PYI15" s="248"/>
      <c r="PYJ15" s="244"/>
      <c r="PYK15" s="244"/>
      <c r="PYL15" s="244"/>
      <c r="PYM15" s="245"/>
      <c r="PYN15" s="244"/>
      <c r="PYO15" s="246"/>
      <c r="PYP15" s="247"/>
      <c r="PYQ15" s="248"/>
      <c r="PYR15" s="248"/>
      <c r="PYS15" s="244"/>
      <c r="PYT15" s="244"/>
      <c r="PYU15" s="244"/>
      <c r="PYV15" s="245"/>
      <c r="PYW15" s="244"/>
      <c r="PYX15" s="246"/>
      <c r="PYY15" s="247"/>
      <c r="PYZ15" s="248"/>
      <c r="PZA15" s="248"/>
      <c r="PZB15" s="244"/>
      <c r="PZC15" s="244"/>
      <c r="PZD15" s="244"/>
      <c r="PZE15" s="245"/>
      <c r="PZF15" s="244"/>
      <c r="PZG15" s="246"/>
      <c r="PZH15" s="247"/>
      <c r="PZI15" s="248"/>
      <c r="PZJ15" s="248"/>
      <c r="PZK15" s="244"/>
      <c r="PZL15" s="244"/>
      <c r="PZM15" s="244"/>
      <c r="PZN15" s="245"/>
      <c r="PZO15" s="244"/>
      <c r="PZP15" s="246"/>
      <c r="PZQ15" s="247"/>
      <c r="PZR15" s="248"/>
      <c r="PZS15" s="248"/>
      <c r="PZT15" s="244"/>
      <c r="PZU15" s="244"/>
      <c r="PZV15" s="244"/>
      <c r="PZW15" s="245"/>
      <c r="PZX15" s="244"/>
      <c r="PZY15" s="246"/>
      <c r="PZZ15" s="247"/>
      <c r="QAA15" s="248"/>
      <c r="QAB15" s="248"/>
      <c r="QAC15" s="244"/>
      <c r="QAD15" s="244"/>
      <c r="QAE15" s="244"/>
      <c r="QAF15" s="245"/>
      <c r="QAG15" s="244"/>
      <c r="QAH15" s="246"/>
      <c r="QAI15" s="247"/>
      <c r="QAJ15" s="248"/>
      <c r="QAK15" s="248"/>
      <c r="QAL15" s="244"/>
      <c r="QAM15" s="244"/>
      <c r="QAN15" s="244"/>
      <c r="QAO15" s="245"/>
      <c r="QAP15" s="244"/>
      <c r="QAQ15" s="246"/>
      <c r="QAR15" s="247"/>
      <c r="QAS15" s="248"/>
      <c r="QAT15" s="248"/>
      <c r="QAU15" s="244"/>
      <c r="QAV15" s="244"/>
      <c r="QAW15" s="244"/>
      <c r="QAX15" s="245"/>
      <c r="QAY15" s="244"/>
      <c r="QAZ15" s="246"/>
      <c r="QBA15" s="247"/>
      <c r="QBB15" s="248"/>
      <c r="QBC15" s="248"/>
      <c r="QBD15" s="244"/>
      <c r="QBE15" s="244"/>
      <c r="QBF15" s="244"/>
      <c r="QBG15" s="245"/>
      <c r="QBH15" s="244"/>
      <c r="QBI15" s="246"/>
      <c r="QBJ15" s="247"/>
      <c r="QBK15" s="248"/>
      <c r="QBL15" s="248"/>
      <c r="QBM15" s="244"/>
      <c r="QBN15" s="244"/>
      <c r="QBO15" s="244"/>
      <c r="QBP15" s="245"/>
      <c r="QBQ15" s="244"/>
      <c r="QBR15" s="246"/>
      <c r="QBS15" s="247"/>
      <c r="QBT15" s="248"/>
      <c r="QBU15" s="248"/>
      <c r="QBV15" s="244"/>
      <c r="QBW15" s="244"/>
      <c r="QBX15" s="244"/>
      <c r="QBY15" s="245"/>
      <c r="QBZ15" s="244"/>
      <c r="QCA15" s="246"/>
      <c r="QCB15" s="247"/>
      <c r="QCC15" s="248"/>
      <c r="QCD15" s="248"/>
      <c r="QCE15" s="244"/>
      <c r="QCF15" s="244"/>
      <c r="QCG15" s="244"/>
      <c r="QCH15" s="245"/>
      <c r="QCI15" s="244"/>
      <c r="QCJ15" s="246"/>
      <c r="QCK15" s="247"/>
      <c r="QCL15" s="248"/>
      <c r="QCM15" s="248"/>
      <c r="QCN15" s="244"/>
      <c r="QCO15" s="244"/>
      <c r="QCP15" s="244"/>
      <c r="QCQ15" s="245"/>
      <c r="QCR15" s="244"/>
      <c r="QCS15" s="246"/>
      <c r="QCT15" s="247"/>
      <c r="QCU15" s="248"/>
      <c r="QCV15" s="248"/>
      <c r="QCW15" s="244"/>
      <c r="QCX15" s="244"/>
      <c r="QCY15" s="244"/>
      <c r="QCZ15" s="245"/>
      <c r="QDA15" s="244"/>
      <c r="QDB15" s="246"/>
      <c r="QDC15" s="247"/>
      <c r="QDD15" s="248"/>
      <c r="QDE15" s="248"/>
      <c r="QDF15" s="244"/>
      <c r="QDG15" s="244"/>
      <c r="QDH15" s="244"/>
      <c r="QDI15" s="245"/>
      <c r="QDJ15" s="244"/>
      <c r="QDK15" s="246"/>
      <c r="QDL15" s="247"/>
      <c r="QDM15" s="248"/>
      <c r="QDN15" s="248"/>
      <c r="QDO15" s="244"/>
      <c r="QDP15" s="244"/>
      <c r="QDQ15" s="244"/>
      <c r="QDR15" s="245"/>
      <c r="QDS15" s="244"/>
      <c r="QDT15" s="246"/>
      <c r="QDU15" s="247"/>
      <c r="QDV15" s="248"/>
      <c r="QDW15" s="248"/>
      <c r="QDX15" s="244"/>
      <c r="QDY15" s="244"/>
      <c r="QDZ15" s="244"/>
      <c r="QEA15" s="245"/>
      <c r="QEB15" s="244"/>
      <c r="QEC15" s="246"/>
      <c r="QED15" s="247"/>
      <c r="QEE15" s="248"/>
      <c r="QEF15" s="248"/>
      <c r="QEG15" s="244"/>
      <c r="QEH15" s="244"/>
      <c r="QEI15" s="244"/>
      <c r="QEJ15" s="245"/>
      <c r="QEK15" s="244"/>
      <c r="QEL15" s="246"/>
      <c r="QEM15" s="247"/>
      <c r="QEN15" s="248"/>
      <c r="QEO15" s="248"/>
      <c r="QEP15" s="244"/>
      <c r="QEQ15" s="244"/>
      <c r="QER15" s="244"/>
      <c r="QES15" s="245"/>
      <c r="QET15" s="244"/>
      <c r="QEU15" s="246"/>
      <c r="QEV15" s="247"/>
      <c r="QEW15" s="248"/>
      <c r="QEX15" s="248"/>
      <c r="QEY15" s="244"/>
      <c r="QEZ15" s="244"/>
      <c r="QFA15" s="244"/>
      <c r="QFB15" s="245"/>
      <c r="QFC15" s="244"/>
      <c r="QFD15" s="246"/>
      <c r="QFE15" s="247"/>
      <c r="QFF15" s="248"/>
      <c r="QFG15" s="248"/>
      <c r="QFH15" s="244"/>
      <c r="QFI15" s="244"/>
      <c r="QFJ15" s="244"/>
      <c r="QFK15" s="245"/>
      <c r="QFL15" s="244"/>
      <c r="QFM15" s="246"/>
      <c r="QFN15" s="247"/>
      <c r="QFO15" s="248"/>
      <c r="QFP15" s="248"/>
      <c r="QFQ15" s="244"/>
      <c r="QFR15" s="244"/>
      <c r="QFS15" s="244"/>
      <c r="QFT15" s="245"/>
      <c r="QFU15" s="244"/>
      <c r="QFV15" s="246"/>
      <c r="QFW15" s="247"/>
      <c r="QFX15" s="248"/>
      <c r="QFY15" s="248"/>
      <c r="QFZ15" s="244"/>
      <c r="QGA15" s="244"/>
      <c r="QGB15" s="244"/>
      <c r="QGC15" s="245"/>
      <c r="QGD15" s="244"/>
      <c r="QGE15" s="246"/>
      <c r="QGF15" s="247"/>
      <c r="QGG15" s="248"/>
      <c r="QGH15" s="248"/>
      <c r="QGI15" s="244"/>
      <c r="QGJ15" s="244"/>
      <c r="QGK15" s="244"/>
      <c r="QGL15" s="245"/>
      <c r="QGM15" s="244"/>
      <c r="QGN15" s="246"/>
      <c r="QGO15" s="247"/>
      <c r="QGP15" s="248"/>
      <c r="QGQ15" s="248"/>
      <c r="QGR15" s="244"/>
      <c r="QGS15" s="244"/>
      <c r="QGT15" s="244"/>
      <c r="QGU15" s="245"/>
      <c r="QGV15" s="244"/>
      <c r="QGW15" s="246"/>
      <c r="QGX15" s="247"/>
      <c r="QGY15" s="248"/>
      <c r="QGZ15" s="248"/>
      <c r="QHA15" s="244"/>
      <c r="QHB15" s="244"/>
      <c r="QHC15" s="244"/>
      <c r="QHD15" s="245"/>
      <c r="QHE15" s="244"/>
      <c r="QHF15" s="246"/>
      <c r="QHG15" s="247"/>
      <c r="QHH15" s="248"/>
      <c r="QHI15" s="248"/>
      <c r="QHJ15" s="244"/>
      <c r="QHK15" s="244"/>
      <c r="QHL15" s="244"/>
      <c r="QHM15" s="245"/>
      <c r="QHN15" s="244"/>
      <c r="QHO15" s="246"/>
      <c r="QHP15" s="247"/>
      <c r="QHQ15" s="248"/>
      <c r="QHR15" s="248"/>
      <c r="QHS15" s="244"/>
      <c r="QHT15" s="244"/>
      <c r="QHU15" s="244"/>
      <c r="QHV15" s="245"/>
      <c r="QHW15" s="244"/>
      <c r="QHX15" s="246"/>
      <c r="QHY15" s="247"/>
      <c r="QHZ15" s="248"/>
      <c r="QIA15" s="248"/>
      <c r="QIB15" s="244"/>
      <c r="QIC15" s="244"/>
      <c r="QID15" s="244"/>
      <c r="QIE15" s="245"/>
      <c r="QIF15" s="244"/>
      <c r="QIG15" s="246"/>
      <c r="QIH15" s="247"/>
      <c r="QII15" s="248"/>
      <c r="QIJ15" s="248"/>
      <c r="QIK15" s="244"/>
      <c r="QIL15" s="244"/>
      <c r="QIM15" s="244"/>
      <c r="QIN15" s="245"/>
      <c r="QIO15" s="244"/>
      <c r="QIP15" s="246"/>
      <c r="QIQ15" s="247"/>
      <c r="QIR15" s="248"/>
      <c r="QIS15" s="248"/>
      <c r="QIT15" s="244"/>
      <c r="QIU15" s="244"/>
      <c r="QIV15" s="244"/>
      <c r="QIW15" s="245"/>
      <c r="QIX15" s="244"/>
      <c r="QIY15" s="246"/>
      <c r="QIZ15" s="247"/>
      <c r="QJA15" s="248"/>
      <c r="QJB15" s="248"/>
      <c r="QJC15" s="244"/>
      <c r="QJD15" s="244"/>
      <c r="QJE15" s="244"/>
      <c r="QJF15" s="245"/>
      <c r="QJG15" s="244"/>
      <c r="QJH15" s="246"/>
      <c r="QJI15" s="247"/>
      <c r="QJJ15" s="248"/>
      <c r="QJK15" s="248"/>
      <c r="QJL15" s="244"/>
      <c r="QJM15" s="244"/>
      <c r="QJN15" s="244"/>
      <c r="QJO15" s="245"/>
      <c r="QJP15" s="244"/>
      <c r="QJQ15" s="246"/>
      <c r="QJR15" s="247"/>
      <c r="QJS15" s="248"/>
      <c r="QJT15" s="248"/>
      <c r="QJU15" s="244"/>
      <c r="QJV15" s="244"/>
      <c r="QJW15" s="244"/>
      <c r="QJX15" s="245"/>
      <c r="QJY15" s="244"/>
      <c r="QJZ15" s="246"/>
      <c r="QKA15" s="247"/>
      <c r="QKB15" s="248"/>
      <c r="QKC15" s="248"/>
      <c r="QKD15" s="244"/>
      <c r="QKE15" s="244"/>
      <c r="QKF15" s="244"/>
      <c r="QKG15" s="245"/>
      <c r="QKH15" s="244"/>
      <c r="QKI15" s="246"/>
      <c r="QKJ15" s="247"/>
      <c r="QKK15" s="248"/>
      <c r="QKL15" s="248"/>
      <c r="QKM15" s="244"/>
      <c r="QKN15" s="244"/>
      <c r="QKO15" s="244"/>
      <c r="QKP15" s="245"/>
      <c r="QKQ15" s="244"/>
      <c r="QKR15" s="246"/>
      <c r="QKS15" s="247"/>
      <c r="QKT15" s="248"/>
      <c r="QKU15" s="248"/>
      <c r="QKV15" s="244"/>
      <c r="QKW15" s="244"/>
      <c r="QKX15" s="244"/>
      <c r="QKY15" s="245"/>
      <c r="QKZ15" s="244"/>
      <c r="QLA15" s="246"/>
      <c r="QLB15" s="247"/>
      <c r="QLC15" s="248"/>
      <c r="QLD15" s="248"/>
      <c r="QLE15" s="244"/>
      <c r="QLF15" s="244"/>
      <c r="QLG15" s="244"/>
      <c r="QLH15" s="245"/>
      <c r="QLI15" s="244"/>
      <c r="QLJ15" s="246"/>
      <c r="QLK15" s="247"/>
      <c r="QLL15" s="248"/>
      <c r="QLM15" s="248"/>
      <c r="QLN15" s="244"/>
      <c r="QLO15" s="244"/>
      <c r="QLP15" s="244"/>
      <c r="QLQ15" s="245"/>
      <c r="QLR15" s="244"/>
      <c r="QLS15" s="246"/>
      <c r="QLT15" s="247"/>
      <c r="QLU15" s="248"/>
      <c r="QLV15" s="248"/>
      <c r="QLW15" s="244"/>
      <c r="QLX15" s="244"/>
      <c r="QLY15" s="244"/>
      <c r="QLZ15" s="245"/>
      <c r="QMA15" s="244"/>
      <c r="QMB15" s="246"/>
      <c r="QMC15" s="247"/>
      <c r="QMD15" s="248"/>
      <c r="QME15" s="248"/>
      <c r="QMF15" s="244"/>
      <c r="QMG15" s="244"/>
      <c r="QMH15" s="244"/>
      <c r="QMI15" s="245"/>
      <c r="QMJ15" s="244"/>
      <c r="QMK15" s="246"/>
      <c r="QML15" s="247"/>
      <c r="QMM15" s="248"/>
      <c r="QMN15" s="248"/>
      <c r="QMO15" s="244"/>
      <c r="QMP15" s="244"/>
      <c r="QMQ15" s="244"/>
      <c r="QMR15" s="245"/>
      <c r="QMS15" s="244"/>
      <c r="QMT15" s="246"/>
      <c r="QMU15" s="247"/>
      <c r="QMV15" s="248"/>
      <c r="QMW15" s="248"/>
      <c r="QMX15" s="244"/>
      <c r="QMY15" s="244"/>
      <c r="QMZ15" s="244"/>
      <c r="QNA15" s="245"/>
      <c r="QNB15" s="244"/>
      <c r="QNC15" s="246"/>
      <c r="QND15" s="247"/>
      <c r="QNE15" s="248"/>
      <c r="QNF15" s="248"/>
      <c r="QNG15" s="244"/>
      <c r="QNH15" s="244"/>
      <c r="QNI15" s="244"/>
      <c r="QNJ15" s="245"/>
      <c r="QNK15" s="244"/>
      <c r="QNL15" s="246"/>
      <c r="QNM15" s="247"/>
      <c r="QNN15" s="248"/>
      <c r="QNO15" s="248"/>
      <c r="QNP15" s="244"/>
      <c r="QNQ15" s="244"/>
      <c r="QNR15" s="244"/>
      <c r="QNS15" s="245"/>
      <c r="QNT15" s="244"/>
      <c r="QNU15" s="246"/>
      <c r="QNV15" s="247"/>
      <c r="QNW15" s="248"/>
      <c r="QNX15" s="248"/>
      <c r="QNY15" s="244"/>
      <c r="QNZ15" s="244"/>
      <c r="QOA15" s="244"/>
      <c r="QOB15" s="245"/>
      <c r="QOC15" s="244"/>
      <c r="QOD15" s="246"/>
      <c r="QOE15" s="247"/>
      <c r="QOF15" s="248"/>
      <c r="QOG15" s="248"/>
      <c r="QOH15" s="244"/>
      <c r="QOI15" s="244"/>
      <c r="QOJ15" s="244"/>
      <c r="QOK15" s="245"/>
      <c r="QOL15" s="244"/>
      <c r="QOM15" s="246"/>
      <c r="QON15" s="247"/>
      <c r="QOO15" s="248"/>
      <c r="QOP15" s="248"/>
      <c r="QOQ15" s="244"/>
      <c r="QOR15" s="244"/>
      <c r="QOS15" s="244"/>
      <c r="QOT15" s="245"/>
      <c r="QOU15" s="244"/>
      <c r="QOV15" s="246"/>
      <c r="QOW15" s="247"/>
      <c r="QOX15" s="248"/>
      <c r="QOY15" s="248"/>
      <c r="QOZ15" s="244"/>
      <c r="QPA15" s="244"/>
      <c r="QPB15" s="244"/>
      <c r="QPC15" s="245"/>
      <c r="QPD15" s="244"/>
      <c r="QPE15" s="246"/>
      <c r="QPF15" s="247"/>
      <c r="QPG15" s="248"/>
      <c r="QPH15" s="248"/>
      <c r="QPI15" s="244"/>
      <c r="QPJ15" s="244"/>
      <c r="QPK15" s="244"/>
      <c r="QPL15" s="245"/>
      <c r="QPM15" s="244"/>
      <c r="QPN15" s="246"/>
      <c r="QPO15" s="247"/>
      <c r="QPP15" s="248"/>
      <c r="QPQ15" s="248"/>
      <c r="QPR15" s="244"/>
      <c r="QPS15" s="244"/>
      <c r="QPT15" s="244"/>
      <c r="QPU15" s="245"/>
      <c r="QPV15" s="244"/>
      <c r="QPW15" s="246"/>
      <c r="QPX15" s="247"/>
      <c r="QPY15" s="248"/>
      <c r="QPZ15" s="248"/>
      <c r="QQA15" s="244"/>
      <c r="QQB15" s="244"/>
      <c r="QQC15" s="244"/>
      <c r="QQD15" s="245"/>
      <c r="QQE15" s="244"/>
      <c r="QQF15" s="246"/>
      <c r="QQG15" s="247"/>
      <c r="QQH15" s="248"/>
      <c r="QQI15" s="248"/>
      <c r="QQJ15" s="244"/>
      <c r="QQK15" s="244"/>
      <c r="QQL15" s="244"/>
      <c r="QQM15" s="245"/>
      <c r="QQN15" s="244"/>
      <c r="QQO15" s="246"/>
      <c r="QQP15" s="247"/>
      <c r="QQQ15" s="248"/>
      <c r="QQR15" s="248"/>
      <c r="QQS15" s="244"/>
      <c r="QQT15" s="244"/>
      <c r="QQU15" s="244"/>
      <c r="QQV15" s="245"/>
      <c r="QQW15" s="244"/>
      <c r="QQX15" s="246"/>
      <c r="QQY15" s="247"/>
      <c r="QQZ15" s="248"/>
      <c r="QRA15" s="248"/>
      <c r="QRB15" s="244"/>
      <c r="QRC15" s="244"/>
      <c r="QRD15" s="244"/>
      <c r="QRE15" s="245"/>
      <c r="QRF15" s="244"/>
      <c r="QRG15" s="246"/>
      <c r="QRH15" s="247"/>
      <c r="QRI15" s="248"/>
      <c r="QRJ15" s="248"/>
      <c r="QRK15" s="244"/>
      <c r="QRL15" s="244"/>
      <c r="QRM15" s="244"/>
      <c r="QRN15" s="245"/>
      <c r="QRO15" s="244"/>
      <c r="QRP15" s="246"/>
      <c r="QRQ15" s="247"/>
      <c r="QRR15" s="248"/>
      <c r="QRS15" s="248"/>
      <c r="QRT15" s="244"/>
      <c r="QRU15" s="244"/>
      <c r="QRV15" s="244"/>
      <c r="QRW15" s="245"/>
      <c r="QRX15" s="244"/>
      <c r="QRY15" s="246"/>
      <c r="QRZ15" s="247"/>
      <c r="QSA15" s="248"/>
      <c r="QSB15" s="248"/>
      <c r="QSC15" s="244"/>
      <c r="QSD15" s="244"/>
      <c r="QSE15" s="244"/>
      <c r="QSF15" s="245"/>
      <c r="QSG15" s="244"/>
      <c r="QSH15" s="246"/>
      <c r="QSI15" s="247"/>
      <c r="QSJ15" s="248"/>
      <c r="QSK15" s="248"/>
      <c r="QSL15" s="244"/>
      <c r="QSM15" s="244"/>
      <c r="QSN15" s="244"/>
      <c r="QSO15" s="245"/>
      <c r="QSP15" s="244"/>
      <c r="QSQ15" s="246"/>
      <c r="QSR15" s="247"/>
      <c r="QSS15" s="248"/>
      <c r="QST15" s="248"/>
      <c r="QSU15" s="244"/>
      <c r="QSV15" s="244"/>
      <c r="QSW15" s="244"/>
      <c r="QSX15" s="245"/>
      <c r="QSY15" s="244"/>
      <c r="QSZ15" s="246"/>
      <c r="QTA15" s="247"/>
      <c r="QTB15" s="248"/>
      <c r="QTC15" s="248"/>
      <c r="QTD15" s="244"/>
      <c r="QTE15" s="244"/>
      <c r="QTF15" s="244"/>
      <c r="QTG15" s="245"/>
      <c r="QTH15" s="244"/>
      <c r="QTI15" s="246"/>
      <c r="QTJ15" s="247"/>
      <c r="QTK15" s="248"/>
      <c r="QTL15" s="248"/>
      <c r="QTM15" s="244"/>
      <c r="QTN15" s="244"/>
      <c r="QTO15" s="244"/>
      <c r="QTP15" s="245"/>
      <c r="QTQ15" s="244"/>
      <c r="QTR15" s="246"/>
      <c r="QTS15" s="247"/>
      <c r="QTT15" s="248"/>
      <c r="QTU15" s="248"/>
      <c r="QTV15" s="244"/>
      <c r="QTW15" s="244"/>
      <c r="QTX15" s="244"/>
      <c r="QTY15" s="245"/>
      <c r="QTZ15" s="244"/>
      <c r="QUA15" s="246"/>
      <c r="QUB15" s="247"/>
      <c r="QUC15" s="248"/>
      <c r="QUD15" s="248"/>
      <c r="QUE15" s="244"/>
      <c r="QUF15" s="244"/>
      <c r="QUG15" s="244"/>
      <c r="QUH15" s="245"/>
      <c r="QUI15" s="244"/>
      <c r="QUJ15" s="246"/>
      <c r="QUK15" s="247"/>
      <c r="QUL15" s="248"/>
      <c r="QUM15" s="248"/>
      <c r="QUN15" s="244"/>
      <c r="QUO15" s="244"/>
      <c r="QUP15" s="244"/>
      <c r="QUQ15" s="245"/>
      <c r="QUR15" s="244"/>
      <c r="QUS15" s="246"/>
      <c r="QUT15" s="247"/>
      <c r="QUU15" s="248"/>
      <c r="QUV15" s="248"/>
      <c r="QUW15" s="244"/>
      <c r="QUX15" s="244"/>
      <c r="QUY15" s="244"/>
      <c r="QUZ15" s="245"/>
      <c r="QVA15" s="244"/>
      <c r="QVB15" s="246"/>
      <c r="QVC15" s="247"/>
      <c r="QVD15" s="248"/>
      <c r="QVE15" s="248"/>
      <c r="QVF15" s="244"/>
      <c r="QVG15" s="244"/>
      <c r="QVH15" s="244"/>
      <c r="QVI15" s="245"/>
      <c r="QVJ15" s="244"/>
      <c r="QVK15" s="246"/>
      <c r="QVL15" s="247"/>
      <c r="QVM15" s="248"/>
      <c r="QVN15" s="248"/>
      <c r="QVO15" s="244"/>
      <c r="QVP15" s="244"/>
      <c r="QVQ15" s="244"/>
      <c r="QVR15" s="245"/>
      <c r="QVS15" s="244"/>
      <c r="QVT15" s="246"/>
      <c r="QVU15" s="247"/>
      <c r="QVV15" s="248"/>
      <c r="QVW15" s="248"/>
      <c r="QVX15" s="244"/>
      <c r="QVY15" s="244"/>
      <c r="QVZ15" s="244"/>
      <c r="QWA15" s="245"/>
      <c r="QWB15" s="244"/>
      <c r="QWC15" s="246"/>
      <c r="QWD15" s="247"/>
      <c r="QWE15" s="248"/>
      <c r="QWF15" s="248"/>
      <c r="QWG15" s="244"/>
      <c r="QWH15" s="244"/>
      <c r="QWI15" s="244"/>
      <c r="QWJ15" s="245"/>
      <c r="QWK15" s="244"/>
      <c r="QWL15" s="246"/>
      <c r="QWM15" s="247"/>
      <c r="QWN15" s="248"/>
      <c r="QWO15" s="248"/>
      <c r="QWP15" s="244"/>
      <c r="QWQ15" s="244"/>
      <c r="QWR15" s="244"/>
      <c r="QWS15" s="245"/>
      <c r="QWT15" s="244"/>
      <c r="QWU15" s="246"/>
      <c r="QWV15" s="247"/>
      <c r="QWW15" s="248"/>
      <c r="QWX15" s="248"/>
      <c r="QWY15" s="244"/>
      <c r="QWZ15" s="244"/>
      <c r="QXA15" s="244"/>
      <c r="QXB15" s="245"/>
      <c r="QXC15" s="244"/>
      <c r="QXD15" s="246"/>
      <c r="QXE15" s="247"/>
      <c r="QXF15" s="248"/>
      <c r="QXG15" s="248"/>
      <c r="QXH15" s="244"/>
      <c r="QXI15" s="244"/>
      <c r="QXJ15" s="244"/>
      <c r="QXK15" s="245"/>
      <c r="QXL15" s="244"/>
      <c r="QXM15" s="246"/>
      <c r="QXN15" s="247"/>
      <c r="QXO15" s="248"/>
      <c r="QXP15" s="248"/>
      <c r="QXQ15" s="244"/>
      <c r="QXR15" s="244"/>
      <c r="QXS15" s="244"/>
      <c r="QXT15" s="245"/>
      <c r="QXU15" s="244"/>
      <c r="QXV15" s="246"/>
      <c r="QXW15" s="247"/>
      <c r="QXX15" s="248"/>
      <c r="QXY15" s="248"/>
      <c r="QXZ15" s="244"/>
      <c r="QYA15" s="244"/>
      <c r="QYB15" s="244"/>
      <c r="QYC15" s="245"/>
      <c r="QYD15" s="244"/>
      <c r="QYE15" s="246"/>
      <c r="QYF15" s="247"/>
      <c r="QYG15" s="248"/>
      <c r="QYH15" s="248"/>
      <c r="QYI15" s="244"/>
      <c r="QYJ15" s="244"/>
      <c r="QYK15" s="244"/>
      <c r="QYL15" s="245"/>
      <c r="QYM15" s="244"/>
      <c r="QYN15" s="246"/>
      <c r="QYO15" s="247"/>
      <c r="QYP15" s="248"/>
      <c r="QYQ15" s="248"/>
      <c r="QYR15" s="244"/>
      <c r="QYS15" s="244"/>
      <c r="QYT15" s="244"/>
      <c r="QYU15" s="245"/>
      <c r="QYV15" s="244"/>
      <c r="QYW15" s="246"/>
      <c r="QYX15" s="247"/>
      <c r="QYY15" s="248"/>
      <c r="QYZ15" s="248"/>
      <c r="QZA15" s="244"/>
      <c r="QZB15" s="244"/>
      <c r="QZC15" s="244"/>
      <c r="QZD15" s="245"/>
      <c r="QZE15" s="244"/>
      <c r="QZF15" s="246"/>
      <c r="QZG15" s="247"/>
      <c r="QZH15" s="248"/>
      <c r="QZI15" s="248"/>
      <c r="QZJ15" s="244"/>
      <c r="QZK15" s="244"/>
      <c r="QZL15" s="244"/>
      <c r="QZM15" s="245"/>
      <c r="QZN15" s="244"/>
      <c r="QZO15" s="246"/>
      <c r="QZP15" s="247"/>
      <c r="QZQ15" s="248"/>
      <c r="QZR15" s="248"/>
      <c r="QZS15" s="244"/>
      <c r="QZT15" s="244"/>
      <c r="QZU15" s="244"/>
      <c r="QZV15" s="245"/>
      <c r="QZW15" s="244"/>
      <c r="QZX15" s="246"/>
      <c r="QZY15" s="247"/>
      <c r="QZZ15" s="248"/>
      <c r="RAA15" s="248"/>
      <c r="RAB15" s="244"/>
      <c r="RAC15" s="244"/>
      <c r="RAD15" s="244"/>
      <c r="RAE15" s="245"/>
      <c r="RAF15" s="244"/>
      <c r="RAG15" s="246"/>
      <c r="RAH15" s="247"/>
      <c r="RAI15" s="248"/>
      <c r="RAJ15" s="248"/>
      <c r="RAK15" s="244"/>
      <c r="RAL15" s="244"/>
      <c r="RAM15" s="244"/>
      <c r="RAN15" s="245"/>
      <c r="RAO15" s="244"/>
      <c r="RAP15" s="246"/>
      <c r="RAQ15" s="247"/>
      <c r="RAR15" s="248"/>
      <c r="RAS15" s="248"/>
      <c r="RAT15" s="244"/>
      <c r="RAU15" s="244"/>
      <c r="RAV15" s="244"/>
      <c r="RAW15" s="245"/>
      <c r="RAX15" s="244"/>
      <c r="RAY15" s="246"/>
      <c r="RAZ15" s="247"/>
      <c r="RBA15" s="248"/>
      <c r="RBB15" s="248"/>
      <c r="RBC15" s="244"/>
      <c r="RBD15" s="244"/>
      <c r="RBE15" s="244"/>
      <c r="RBF15" s="245"/>
      <c r="RBG15" s="244"/>
      <c r="RBH15" s="246"/>
      <c r="RBI15" s="247"/>
      <c r="RBJ15" s="248"/>
      <c r="RBK15" s="248"/>
      <c r="RBL15" s="244"/>
      <c r="RBM15" s="244"/>
      <c r="RBN15" s="244"/>
      <c r="RBO15" s="245"/>
      <c r="RBP15" s="244"/>
      <c r="RBQ15" s="246"/>
      <c r="RBR15" s="247"/>
      <c r="RBS15" s="248"/>
      <c r="RBT15" s="248"/>
      <c r="RBU15" s="244"/>
      <c r="RBV15" s="244"/>
      <c r="RBW15" s="244"/>
      <c r="RBX15" s="245"/>
      <c r="RBY15" s="244"/>
      <c r="RBZ15" s="246"/>
      <c r="RCA15" s="247"/>
      <c r="RCB15" s="248"/>
      <c r="RCC15" s="248"/>
      <c r="RCD15" s="244"/>
      <c r="RCE15" s="244"/>
      <c r="RCF15" s="244"/>
      <c r="RCG15" s="245"/>
      <c r="RCH15" s="244"/>
      <c r="RCI15" s="246"/>
      <c r="RCJ15" s="247"/>
      <c r="RCK15" s="248"/>
      <c r="RCL15" s="248"/>
      <c r="RCM15" s="244"/>
      <c r="RCN15" s="244"/>
      <c r="RCO15" s="244"/>
      <c r="RCP15" s="245"/>
      <c r="RCQ15" s="244"/>
      <c r="RCR15" s="246"/>
      <c r="RCS15" s="247"/>
      <c r="RCT15" s="248"/>
      <c r="RCU15" s="248"/>
      <c r="RCV15" s="244"/>
      <c r="RCW15" s="244"/>
      <c r="RCX15" s="244"/>
      <c r="RCY15" s="245"/>
      <c r="RCZ15" s="244"/>
      <c r="RDA15" s="246"/>
      <c r="RDB15" s="247"/>
      <c r="RDC15" s="248"/>
      <c r="RDD15" s="248"/>
      <c r="RDE15" s="244"/>
      <c r="RDF15" s="244"/>
      <c r="RDG15" s="244"/>
      <c r="RDH15" s="245"/>
      <c r="RDI15" s="244"/>
      <c r="RDJ15" s="246"/>
      <c r="RDK15" s="247"/>
      <c r="RDL15" s="248"/>
      <c r="RDM15" s="248"/>
      <c r="RDN15" s="244"/>
      <c r="RDO15" s="244"/>
      <c r="RDP15" s="244"/>
      <c r="RDQ15" s="245"/>
      <c r="RDR15" s="244"/>
      <c r="RDS15" s="246"/>
      <c r="RDT15" s="247"/>
      <c r="RDU15" s="248"/>
      <c r="RDV15" s="248"/>
      <c r="RDW15" s="244"/>
      <c r="RDX15" s="244"/>
      <c r="RDY15" s="244"/>
      <c r="RDZ15" s="245"/>
      <c r="REA15" s="244"/>
      <c r="REB15" s="246"/>
      <c r="REC15" s="247"/>
      <c r="RED15" s="248"/>
      <c r="REE15" s="248"/>
      <c r="REF15" s="244"/>
      <c r="REG15" s="244"/>
      <c r="REH15" s="244"/>
      <c r="REI15" s="245"/>
      <c r="REJ15" s="244"/>
      <c r="REK15" s="246"/>
      <c r="REL15" s="247"/>
      <c r="REM15" s="248"/>
      <c r="REN15" s="248"/>
      <c r="REO15" s="244"/>
      <c r="REP15" s="244"/>
      <c r="REQ15" s="244"/>
      <c r="RER15" s="245"/>
      <c r="RES15" s="244"/>
      <c r="RET15" s="246"/>
      <c r="REU15" s="247"/>
      <c r="REV15" s="248"/>
      <c r="REW15" s="248"/>
      <c r="REX15" s="244"/>
      <c r="REY15" s="244"/>
      <c r="REZ15" s="244"/>
      <c r="RFA15" s="245"/>
      <c r="RFB15" s="244"/>
      <c r="RFC15" s="246"/>
      <c r="RFD15" s="247"/>
      <c r="RFE15" s="248"/>
      <c r="RFF15" s="248"/>
      <c r="RFG15" s="244"/>
      <c r="RFH15" s="244"/>
      <c r="RFI15" s="244"/>
      <c r="RFJ15" s="245"/>
      <c r="RFK15" s="244"/>
      <c r="RFL15" s="246"/>
      <c r="RFM15" s="247"/>
      <c r="RFN15" s="248"/>
      <c r="RFO15" s="248"/>
      <c r="RFP15" s="244"/>
      <c r="RFQ15" s="244"/>
      <c r="RFR15" s="244"/>
      <c r="RFS15" s="245"/>
      <c r="RFT15" s="244"/>
      <c r="RFU15" s="246"/>
      <c r="RFV15" s="247"/>
      <c r="RFW15" s="248"/>
      <c r="RFX15" s="248"/>
      <c r="RFY15" s="244"/>
      <c r="RFZ15" s="244"/>
      <c r="RGA15" s="244"/>
      <c r="RGB15" s="245"/>
      <c r="RGC15" s="244"/>
      <c r="RGD15" s="246"/>
      <c r="RGE15" s="247"/>
      <c r="RGF15" s="248"/>
      <c r="RGG15" s="248"/>
      <c r="RGH15" s="244"/>
      <c r="RGI15" s="244"/>
      <c r="RGJ15" s="244"/>
      <c r="RGK15" s="245"/>
      <c r="RGL15" s="244"/>
      <c r="RGM15" s="246"/>
      <c r="RGN15" s="247"/>
      <c r="RGO15" s="248"/>
      <c r="RGP15" s="248"/>
      <c r="RGQ15" s="244"/>
      <c r="RGR15" s="244"/>
      <c r="RGS15" s="244"/>
      <c r="RGT15" s="245"/>
      <c r="RGU15" s="244"/>
      <c r="RGV15" s="246"/>
      <c r="RGW15" s="247"/>
      <c r="RGX15" s="248"/>
      <c r="RGY15" s="248"/>
      <c r="RGZ15" s="244"/>
      <c r="RHA15" s="244"/>
      <c r="RHB15" s="244"/>
      <c r="RHC15" s="245"/>
      <c r="RHD15" s="244"/>
      <c r="RHE15" s="246"/>
      <c r="RHF15" s="247"/>
      <c r="RHG15" s="248"/>
      <c r="RHH15" s="248"/>
      <c r="RHI15" s="244"/>
      <c r="RHJ15" s="244"/>
      <c r="RHK15" s="244"/>
      <c r="RHL15" s="245"/>
      <c r="RHM15" s="244"/>
      <c r="RHN15" s="246"/>
      <c r="RHO15" s="247"/>
      <c r="RHP15" s="248"/>
      <c r="RHQ15" s="248"/>
      <c r="RHR15" s="244"/>
      <c r="RHS15" s="244"/>
      <c r="RHT15" s="244"/>
      <c r="RHU15" s="245"/>
      <c r="RHV15" s="244"/>
      <c r="RHW15" s="246"/>
      <c r="RHX15" s="247"/>
      <c r="RHY15" s="248"/>
      <c r="RHZ15" s="248"/>
      <c r="RIA15" s="244"/>
      <c r="RIB15" s="244"/>
      <c r="RIC15" s="244"/>
      <c r="RID15" s="245"/>
      <c r="RIE15" s="244"/>
      <c r="RIF15" s="246"/>
      <c r="RIG15" s="247"/>
      <c r="RIH15" s="248"/>
      <c r="RII15" s="248"/>
      <c r="RIJ15" s="244"/>
      <c r="RIK15" s="244"/>
      <c r="RIL15" s="244"/>
      <c r="RIM15" s="245"/>
      <c r="RIN15" s="244"/>
      <c r="RIO15" s="246"/>
      <c r="RIP15" s="247"/>
      <c r="RIQ15" s="248"/>
      <c r="RIR15" s="248"/>
      <c r="RIS15" s="244"/>
      <c r="RIT15" s="244"/>
      <c r="RIU15" s="244"/>
      <c r="RIV15" s="245"/>
      <c r="RIW15" s="244"/>
      <c r="RIX15" s="246"/>
      <c r="RIY15" s="247"/>
      <c r="RIZ15" s="248"/>
      <c r="RJA15" s="248"/>
      <c r="RJB15" s="244"/>
      <c r="RJC15" s="244"/>
      <c r="RJD15" s="244"/>
      <c r="RJE15" s="245"/>
      <c r="RJF15" s="244"/>
      <c r="RJG15" s="246"/>
      <c r="RJH15" s="247"/>
      <c r="RJI15" s="248"/>
      <c r="RJJ15" s="248"/>
      <c r="RJK15" s="244"/>
      <c r="RJL15" s="244"/>
      <c r="RJM15" s="244"/>
      <c r="RJN15" s="245"/>
      <c r="RJO15" s="244"/>
      <c r="RJP15" s="246"/>
      <c r="RJQ15" s="247"/>
      <c r="RJR15" s="248"/>
      <c r="RJS15" s="248"/>
      <c r="RJT15" s="244"/>
      <c r="RJU15" s="244"/>
      <c r="RJV15" s="244"/>
      <c r="RJW15" s="245"/>
      <c r="RJX15" s="244"/>
      <c r="RJY15" s="246"/>
      <c r="RJZ15" s="247"/>
      <c r="RKA15" s="248"/>
      <c r="RKB15" s="248"/>
      <c r="RKC15" s="244"/>
      <c r="RKD15" s="244"/>
      <c r="RKE15" s="244"/>
      <c r="RKF15" s="245"/>
      <c r="RKG15" s="244"/>
      <c r="RKH15" s="246"/>
      <c r="RKI15" s="247"/>
      <c r="RKJ15" s="248"/>
      <c r="RKK15" s="248"/>
      <c r="RKL15" s="244"/>
      <c r="RKM15" s="244"/>
      <c r="RKN15" s="244"/>
      <c r="RKO15" s="245"/>
      <c r="RKP15" s="244"/>
      <c r="RKQ15" s="246"/>
      <c r="RKR15" s="247"/>
      <c r="RKS15" s="248"/>
      <c r="RKT15" s="248"/>
      <c r="RKU15" s="244"/>
      <c r="RKV15" s="244"/>
      <c r="RKW15" s="244"/>
      <c r="RKX15" s="245"/>
      <c r="RKY15" s="244"/>
      <c r="RKZ15" s="246"/>
      <c r="RLA15" s="247"/>
      <c r="RLB15" s="248"/>
      <c r="RLC15" s="248"/>
      <c r="RLD15" s="244"/>
      <c r="RLE15" s="244"/>
      <c r="RLF15" s="244"/>
      <c r="RLG15" s="245"/>
      <c r="RLH15" s="244"/>
      <c r="RLI15" s="246"/>
      <c r="RLJ15" s="247"/>
      <c r="RLK15" s="248"/>
      <c r="RLL15" s="248"/>
      <c r="RLM15" s="244"/>
      <c r="RLN15" s="244"/>
      <c r="RLO15" s="244"/>
      <c r="RLP15" s="245"/>
      <c r="RLQ15" s="244"/>
      <c r="RLR15" s="246"/>
      <c r="RLS15" s="247"/>
      <c r="RLT15" s="248"/>
      <c r="RLU15" s="248"/>
      <c r="RLV15" s="244"/>
      <c r="RLW15" s="244"/>
      <c r="RLX15" s="244"/>
      <c r="RLY15" s="245"/>
      <c r="RLZ15" s="244"/>
      <c r="RMA15" s="246"/>
      <c r="RMB15" s="247"/>
      <c r="RMC15" s="248"/>
      <c r="RMD15" s="248"/>
      <c r="RME15" s="244"/>
      <c r="RMF15" s="244"/>
      <c r="RMG15" s="244"/>
      <c r="RMH15" s="245"/>
      <c r="RMI15" s="244"/>
      <c r="RMJ15" s="246"/>
      <c r="RMK15" s="247"/>
      <c r="RML15" s="248"/>
      <c r="RMM15" s="248"/>
      <c r="RMN15" s="244"/>
      <c r="RMO15" s="244"/>
      <c r="RMP15" s="244"/>
      <c r="RMQ15" s="245"/>
      <c r="RMR15" s="244"/>
      <c r="RMS15" s="246"/>
      <c r="RMT15" s="247"/>
      <c r="RMU15" s="248"/>
      <c r="RMV15" s="248"/>
      <c r="RMW15" s="244"/>
      <c r="RMX15" s="244"/>
      <c r="RMY15" s="244"/>
      <c r="RMZ15" s="245"/>
      <c r="RNA15" s="244"/>
      <c r="RNB15" s="246"/>
      <c r="RNC15" s="247"/>
      <c r="RND15" s="248"/>
      <c r="RNE15" s="248"/>
      <c r="RNF15" s="244"/>
      <c r="RNG15" s="244"/>
      <c r="RNH15" s="244"/>
      <c r="RNI15" s="245"/>
      <c r="RNJ15" s="244"/>
      <c r="RNK15" s="246"/>
      <c r="RNL15" s="247"/>
      <c r="RNM15" s="248"/>
      <c r="RNN15" s="248"/>
      <c r="RNO15" s="244"/>
      <c r="RNP15" s="244"/>
      <c r="RNQ15" s="244"/>
      <c r="RNR15" s="245"/>
      <c r="RNS15" s="244"/>
      <c r="RNT15" s="246"/>
      <c r="RNU15" s="247"/>
      <c r="RNV15" s="248"/>
      <c r="RNW15" s="248"/>
      <c r="RNX15" s="244"/>
      <c r="RNY15" s="244"/>
      <c r="RNZ15" s="244"/>
      <c r="ROA15" s="245"/>
      <c r="ROB15" s="244"/>
      <c r="ROC15" s="246"/>
      <c r="ROD15" s="247"/>
      <c r="ROE15" s="248"/>
      <c r="ROF15" s="248"/>
      <c r="ROG15" s="244"/>
      <c r="ROH15" s="244"/>
      <c r="ROI15" s="244"/>
      <c r="ROJ15" s="245"/>
      <c r="ROK15" s="244"/>
      <c r="ROL15" s="246"/>
      <c r="ROM15" s="247"/>
      <c r="RON15" s="248"/>
      <c r="ROO15" s="248"/>
      <c r="ROP15" s="244"/>
      <c r="ROQ15" s="244"/>
      <c r="ROR15" s="244"/>
      <c r="ROS15" s="245"/>
      <c r="ROT15" s="244"/>
      <c r="ROU15" s="246"/>
      <c r="ROV15" s="247"/>
      <c r="ROW15" s="248"/>
      <c r="ROX15" s="248"/>
      <c r="ROY15" s="244"/>
      <c r="ROZ15" s="244"/>
      <c r="RPA15" s="244"/>
      <c r="RPB15" s="245"/>
      <c r="RPC15" s="244"/>
      <c r="RPD15" s="246"/>
      <c r="RPE15" s="247"/>
      <c r="RPF15" s="248"/>
      <c r="RPG15" s="248"/>
      <c r="RPH15" s="244"/>
      <c r="RPI15" s="244"/>
      <c r="RPJ15" s="244"/>
      <c r="RPK15" s="245"/>
      <c r="RPL15" s="244"/>
      <c r="RPM15" s="246"/>
      <c r="RPN15" s="247"/>
      <c r="RPO15" s="248"/>
      <c r="RPP15" s="248"/>
      <c r="RPQ15" s="244"/>
      <c r="RPR15" s="244"/>
      <c r="RPS15" s="244"/>
      <c r="RPT15" s="245"/>
      <c r="RPU15" s="244"/>
      <c r="RPV15" s="246"/>
      <c r="RPW15" s="247"/>
      <c r="RPX15" s="248"/>
      <c r="RPY15" s="248"/>
      <c r="RPZ15" s="244"/>
      <c r="RQA15" s="244"/>
      <c r="RQB15" s="244"/>
      <c r="RQC15" s="245"/>
      <c r="RQD15" s="244"/>
      <c r="RQE15" s="246"/>
      <c r="RQF15" s="247"/>
      <c r="RQG15" s="248"/>
      <c r="RQH15" s="248"/>
      <c r="RQI15" s="244"/>
      <c r="RQJ15" s="244"/>
      <c r="RQK15" s="244"/>
      <c r="RQL15" s="245"/>
      <c r="RQM15" s="244"/>
      <c r="RQN15" s="246"/>
      <c r="RQO15" s="247"/>
      <c r="RQP15" s="248"/>
      <c r="RQQ15" s="248"/>
      <c r="RQR15" s="244"/>
      <c r="RQS15" s="244"/>
      <c r="RQT15" s="244"/>
      <c r="RQU15" s="245"/>
      <c r="RQV15" s="244"/>
      <c r="RQW15" s="246"/>
      <c r="RQX15" s="247"/>
      <c r="RQY15" s="248"/>
      <c r="RQZ15" s="248"/>
      <c r="RRA15" s="244"/>
      <c r="RRB15" s="244"/>
      <c r="RRC15" s="244"/>
      <c r="RRD15" s="245"/>
      <c r="RRE15" s="244"/>
      <c r="RRF15" s="246"/>
      <c r="RRG15" s="247"/>
      <c r="RRH15" s="248"/>
      <c r="RRI15" s="248"/>
      <c r="RRJ15" s="244"/>
      <c r="RRK15" s="244"/>
      <c r="RRL15" s="244"/>
      <c r="RRM15" s="245"/>
      <c r="RRN15" s="244"/>
      <c r="RRO15" s="246"/>
      <c r="RRP15" s="247"/>
      <c r="RRQ15" s="248"/>
      <c r="RRR15" s="248"/>
      <c r="RRS15" s="244"/>
      <c r="RRT15" s="244"/>
      <c r="RRU15" s="244"/>
      <c r="RRV15" s="245"/>
      <c r="RRW15" s="244"/>
      <c r="RRX15" s="246"/>
      <c r="RRY15" s="247"/>
      <c r="RRZ15" s="248"/>
      <c r="RSA15" s="248"/>
      <c r="RSB15" s="244"/>
      <c r="RSC15" s="244"/>
      <c r="RSD15" s="244"/>
      <c r="RSE15" s="245"/>
      <c r="RSF15" s="244"/>
      <c r="RSG15" s="246"/>
      <c r="RSH15" s="247"/>
      <c r="RSI15" s="248"/>
      <c r="RSJ15" s="248"/>
      <c r="RSK15" s="244"/>
      <c r="RSL15" s="244"/>
      <c r="RSM15" s="244"/>
      <c r="RSN15" s="245"/>
      <c r="RSO15" s="244"/>
      <c r="RSP15" s="246"/>
      <c r="RSQ15" s="247"/>
      <c r="RSR15" s="248"/>
      <c r="RSS15" s="248"/>
      <c r="RST15" s="244"/>
      <c r="RSU15" s="244"/>
      <c r="RSV15" s="244"/>
      <c r="RSW15" s="245"/>
      <c r="RSX15" s="244"/>
      <c r="RSY15" s="246"/>
      <c r="RSZ15" s="247"/>
      <c r="RTA15" s="248"/>
      <c r="RTB15" s="248"/>
      <c r="RTC15" s="244"/>
      <c r="RTD15" s="244"/>
      <c r="RTE15" s="244"/>
      <c r="RTF15" s="245"/>
      <c r="RTG15" s="244"/>
      <c r="RTH15" s="246"/>
      <c r="RTI15" s="247"/>
      <c r="RTJ15" s="248"/>
      <c r="RTK15" s="248"/>
      <c r="RTL15" s="244"/>
      <c r="RTM15" s="244"/>
      <c r="RTN15" s="244"/>
      <c r="RTO15" s="245"/>
      <c r="RTP15" s="244"/>
      <c r="RTQ15" s="246"/>
      <c r="RTR15" s="247"/>
      <c r="RTS15" s="248"/>
      <c r="RTT15" s="248"/>
      <c r="RTU15" s="244"/>
      <c r="RTV15" s="244"/>
      <c r="RTW15" s="244"/>
      <c r="RTX15" s="245"/>
      <c r="RTY15" s="244"/>
      <c r="RTZ15" s="246"/>
      <c r="RUA15" s="247"/>
      <c r="RUB15" s="248"/>
      <c r="RUC15" s="248"/>
      <c r="RUD15" s="244"/>
      <c r="RUE15" s="244"/>
      <c r="RUF15" s="244"/>
      <c r="RUG15" s="245"/>
      <c r="RUH15" s="244"/>
      <c r="RUI15" s="246"/>
      <c r="RUJ15" s="247"/>
      <c r="RUK15" s="248"/>
      <c r="RUL15" s="248"/>
      <c r="RUM15" s="244"/>
      <c r="RUN15" s="244"/>
      <c r="RUO15" s="244"/>
      <c r="RUP15" s="245"/>
      <c r="RUQ15" s="244"/>
      <c r="RUR15" s="246"/>
      <c r="RUS15" s="247"/>
      <c r="RUT15" s="248"/>
      <c r="RUU15" s="248"/>
      <c r="RUV15" s="244"/>
      <c r="RUW15" s="244"/>
      <c r="RUX15" s="244"/>
      <c r="RUY15" s="245"/>
      <c r="RUZ15" s="244"/>
      <c r="RVA15" s="246"/>
      <c r="RVB15" s="247"/>
      <c r="RVC15" s="248"/>
      <c r="RVD15" s="248"/>
      <c r="RVE15" s="244"/>
      <c r="RVF15" s="244"/>
      <c r="RVG15" s="244"/>
      <c r="RVH15" s="245"/>
      <c r="RVI15" s="244"/>
      <c r="RVJ15" s="246"/>
      <c r="RVK15" s="247"/>
      <c r="RVL15" s="248"/>
      <c r="RVM15" s="248"/>
      <c r="RVN15" s="244"/>
      <c r="RVO15" s="244"/>
      <c r="RVP15" s="244"/>
      <c r="RVQ15" s="245"/>
      <c r="RVR15" s="244"/>
      <c r="RVS15" s="246"/>
      <c r="RVT15" s="247"/>
      <c r="RVU15" s="248"/>
      <c r="RVV15" s="248"/>
      <c r="RVW15" s="244"/>
      <c r="RVX15" s="244"/>
      <c r="RVY15" s="244"/>
      <c r="RVZ15" s="245"/>
      <c r="RWA15" s="244"/>
      <c r="RWB15" s="246"/>
      <c r="RWC15" s="247"/>
      <c r="RWD15" s="248"/>
      <c r="RWE15" s="248"/>
      <c r="RWF15" s="244"/>
      <c r="RWG15" s="244"/>
      <c r="RWH15" s="244"/>
      <c r="RWI15" s="245"/>
      <c r="RWJ15" s="244"/>
      <c r="RWK15" s="246"/>
      <c r="RWL15" s="247"/>
      <c r="RWM15" s="248"/>
      <c r="RWN15" s="248"/>
      <c r="RWO15" s="244"/>
      <c r="RWP15" s="244"/>
      <c r="RWQ15" s="244"/>
      <c r="RWR15" s="245"/>
      <c r="RWS15" s="244"/>
      <c r="RWT15" s="246"/>
      <c r="RWU15" s="247"/>
      <c r="RWV15" s="248"/>
      <c r="RWW15" s="248"/>
      <c r="RWX15" s="244"/>
      <c r="RWY15" s="244"/>
      <c r="RWZ15" s="244"/>
      <c r="RXA15" s="245"/>
      <c r="RXB15" s="244"/>
      <c r="RXC15" s="246"/>
      <c r="RXD15" s="247"/>
      <c r="RXE15" s="248"/>
      <c r="RXF15" s="248"/>
      <c r="RXG15" s="244"/>
      <c r="RXH15" s="244"/>
      <c r="RXI15" s="244"/>
      <c r="RXJ15" s="245"/>
      <c r="RXK15" s="244"/>
      <c r="RXL15" s="246"/>
      <c r="RXM15" s="247"/>
      <c r="RXN15" s="248"/>
      <c r="RXO15" s="248"/>
      <c r="RXP15" s="244"/>
      <c r="RXQ15" s="244"/>
      <c r="RXR15" s="244"/>
      <c r="RXS15" s="245"/>
      <c r="RXT15" s="244"/>
      <c r="RXU15" s="246"/>
      <c r="RXV15" s="247"/>
      <c r="RXW15" s="248"/>
      <c r="RXX15" s="248"/>
      <c r="RXY15" s="244"/>
      <c r="RXZ15" s="244"/>
      <c r="RYA15" s="244"/>
      <c r="RYB15" s="245"/>
      <c r="RYC15" s="244"/>
      <c r="RYD15" s="246"/>
      <c r="RYE15" s="247"/>
      <c r="RYF15" s="248"/>
      <c r="RYG15" s="248"/>
      <c r="RYH15" s="244"/>
      <c r="RYI15" s="244"/>
      <c r="RYJ15" s="244"/>
      <c r="RYK15" s="245"/>
      <c r="RYL15" s="244"/>
      <c r="RYM15" s="246"/>
      <c r="RYN15" s="247"/>
      <c r="RYO15" s="248"/>
      <c r="RYP15" s="248"/>
      <c r="RYQ15" s="244"/>
      <c r="RYR15" s="244"/>
      <c r="RYS15" s="244"/>
      <c r="RYT15" s="245"/>
      <c r="RYU15" s="244"/>
      <c r="RYV15" s="246"/>
      <c r="RYW15" s="247"/>
      <c r="RYX15" s="248"/>
      <c r="RYY15" s="248"/>
      <c r="RYZ15" s="244"/>
      <c r="RZA15" s="244"/>
      <c r="RZB15" s="244"/>
      <c r="RZC15" s="245"/>
      <c r="RZD15" s="244"/>
      <c r="RZE15" s="246"/>
      <c r="RZF15" s="247"/>
      <c r="RZG15" s="248"/>
      <c r="RZH15" s="248"/>
      <c r="RZI15" s="244"/>
      <c r="RZJ15" s="244"/>
      <c r="RZK15" s="244"/>
      <c r="RZL15" s="245"/>
      <c r="RZM15" s="244"/>
      <c r="RZN15" s="246"/>
      <c r="RZO15" s="247"/>
      <c r="RZP15" s="248"/>
      <c r="RZQ15" s="248"/>
      <c r="RZR15" s="244"/>
      <c r="RZS15" s="244"/>
      <c r="RZT15" s="244"/>
      <c r="RZU15" s="245"/>
      <c r="RZV15" s="244"/>
      <c r="RZW15" s="246"/>
      <c r="RZX15" s="247"/>
      <c r="RZY15" s="248"/>
      <c r="RZZ15" s="248"/>
      <c r="SAA15" s="244"/>
      <c r="SAB15" s="244"/>
      <c r="SAC15" s="244"/>
      <c r="SAD15" s="245"/>
      <c r="SAE15" s="244"/>
      <c r="SAF15" s="246"/>
      <c r="SAG15" s="247"/>
      <c r="SAH15" s="248"/>
      <c r="SAI15" s="248"/>
      <c r="SAJ15" s="244"/>
      <c r="SAK15" s="244"/>
      <c r="SAL15" s="244"/>
      <c r="SAM15" s="245"/>
      <c r="SAN15" s="244"/>
      <c r="SAO15" s="246"/>
      <c r="SAP15" s="247"/>
      <c r="SAQ15" s="248"/>
      <c r="SAR15" s="248"/>
      <c r="SAS15" s="244"/>
      <c r="SAT15" s="244"/>
      <c r="SAU15" s="244"/>
      <c r="SAV15" s="245"/>
      <c r="SAW15" s="244"/>
      <c r="SAX15" s="246"/>
      <c r="SAY15" s="247"/>
      <c r="SAZ15" s="248"/>
      <c r="SBA15" s="248"/>
      <c r="SBB15" s="244"/>
      <c r="SBC15" s="244"/>
      <c r="SBD15" s="244"/>
      <c r="SBE15" s="245"/>
      <c r="SBF15" s="244"/>
      <c r="SBG15" s="246"/>
      <c r="SBH15" s="247"/>
      <c r="SBI15" s="248"/>
      <c r="SBJ15" s="248"/>
      <c r="SBK15" s="244"/>
      <c r="SBL15" s="244"/>
      <c r="SBM15" s="244"/>
      <c r="SBN15" s="245"/>
      <c r="SBO15" s="244"/>
      <c r="SBP15" s="246"/>
      <c r="SBQ15" s="247"/>
      <c r="SBR15" s="248"/>
      <c r="SBS15" s="248"/>
      <c r="SBT15" s="244"/>
      <c r="SBU15" s="244"/>
      <c r="SBV15" s="244"/>
      <c r="SBW15" s="245"/>
      <c r="SBX15" s="244"/>
      <c r="SBY15" s="246"/>
      <c r="SBZ15" s="247"/>
      <c r="SCA15" s="248"/>
      <c r="SCB15" s="248"/>
      <c r="SCC15" s="244"/>
      <c r="SCD15" s="244"/>
      <c r="SCE15" s="244"/>
      <c r="SCF15" s="245"/>
      <c r="SCG15" s="244"/>
      <c r="SCH15" s="246"/>
      <c r="SCI15" s="247"/>
      <c r="SCJ15" s="248"/>
      <c r="SCK15" s="248"/>
      <c r="SCL15" s="244"/>
      <c r="SCM15" s="244"/>
      <c r="SCN15" s="244"/>
      <c r="SCO15" s="245"/>
      <c r="SCP15" s="244"/>
      <c r="SCQ15" s="246"/>
      <c r="SCR15" s="247"/>
      <c r="SCS15" s="248"/>
      <c r="SCT15" s="248"/>
      <c r="SCU15" s="244"/>
      <c r="SCV15" s="244"/>
      <c r="SCW15" s="244"/>
      <c r="SCX15" s="245"/>
      <c r="SCY15" s="244"/>
      <c r="SCZ15" s="246"/>
      <c r="SDA15" s="247"/>
      <c r="SDB15" s="248"/>
      <c r="SDC15" s="248"/>
      <c r="SDD15" s="244"/>
      <c r="SDE15" s="244"/>
      <c r="SDF15" s="244"/>
      <c r="SDG15" s="245"/>
      <c r="SDH15" s="244"/>
      <c r="SDI15" s="246"/>
      <c r="SDJ15" s="247"/>
      <c r="SDK15" s="248"/>
      <c r="SDL15" s="248"/>
      <c r="SDM15" s="244"/>
      <c r="SDN15" s="244"/>
      <c r="SDO15" s="244"/>
      <c r="SDP15" s="245"/>
      <c r="SDQ15" s="244"/>
      <c r="SDR15" s="246"/>
      <c r="SDS15" s="247"/>
      <c r="SDT15" s="248"/>
      <c r="SDU15" s="248"/>
      <c r="SDV15" s="244"/>
      <c r="SDW15" s="244"/>
      <c r="SDX15" s="244"/>
      <c r="SDY15" s="245"/>
      <c r="SDZ15" s="244"/>
      <c r="SEA15" s="246"/>
      <c r="SEB15" s="247"/>
      <c r="SEC15" s="248"/>
      <c r="SED15" s="248"/>
      <c r="SEE15" s="244"/>
      <c r="SEF15" s="244"/>
      <c r="SEG15" s="244"/>
      <c r="SEH15" s="245"/>
      <c r="SEI15" s="244"/>
      <c r="SEJ15" s="246"/>
      <c r="SEK15" s="247"/>
      <c r="SEL15" s="248"/>
      <c r="SEM15" s="248"/>
      <c r="SEN15" s="244"/>
      <c r="SEO15" s="244"/>
      <c r="SEP15" s="244"/>
      <c r="SEQ15" s="245"/>
      <c r="SER15" s="244"/>
      <c r="SES15" s="246"/>
      <c r="SET15" s="247"/>
      <c r="SEU15" s="248"/>
      <c r="SEV15" s="248"/>
      <c r="SEW15" s="244"/>
      <c r="SEX15" s="244"/>
      <c r="SEY15" s="244"/>
      <c r="SEZ15" s="245"/>
      <c r="SFA15" s="244"/>
      <c r="SFB15" s="246"/>
      <c r="SFC15" s="247"/>
      <c r="SFD15" s="248"/>
      <c r="SFE15" s="248"/>
      <c r="SFF15" s="244"/>
      <c r="SFG15" s="244"/>
      <c r="SFH15" s="244"/>
      <c r="SFI15" s="245"/>
      <c r="SFJ15" s="244"/>
      <c r="SFK15" s="246"/>
      <c r="SFL15" s="247"/>
      <c r="SFM15" s="248"/>
      <c r="SFN15" s="248"/>
      <c r="SFO15" s="244"/>
      <c r="SFP15" s="244"/>
      <c r="SFQ15" s="244"/>
      <c r="SFR15" s="245"/>
      <c r="SFS15" s="244"/>
      <c r="SFT15" s="246"/>
      <c r="SFU15" s="247"/>
      <c r="SFV15" s="248"/>
      <c r="SFW15" s="248"/>
      <c r="SFX15" s="244"/>
      <c r="SFY15" s="244"/>
      <c r="SFZ15" s="244"/>
      <c r="SGA15" s="245"/>
      <c r="SGB15" s="244"/>
      <c r="SGC15" s="246"/>
      <c r="SGD15" s="247"/>
      <c r="SGE15" s="248"/>
      <c r="SGF15" s="248"/>
      <c r="SGG15" s="244"/>
      <c r="SGH15" s="244"/>
      <c r="SGI15" s="244"/>
      <c r="SGJ15" s="245"/>
      <c r="SGK15" s="244"/>
      <c r="SGL15" s="246"/>
      <c r="SGM15" s="247"/>
      <c r="SGN15" s="248"/>
      <c r="SGO15" s="248"/>
      <c r="SGP15" s="244"/>
      <c r="SGQ15" s="244"/>
      <c r="SGR15" s="244"/>
      <c r="SGS15" s="245"/>
      <c r="SGT15" s="244"/>
      <c r="SGU15" s="246"/>
      <c r="SGV15" s="247"/>
      <c r="SGW15" s="248"/>
      <c r="SGX15" s="248"/>
      <c r="SGY15" s="244"/>
      <c r="SGZ15" s="244"/>
      <c r="SHA15" s="244"/>
      <c r="SHB15" s="245"/>
      <c r="SHC15" s="244"/>
      <c r="SHD15" s="246"/>
      <c r="SHE15" s="247"/>
      <c r="SHF15" s="248"/>
      <c r="SHG15" s="248"/>
      <c r="SHH15" s="244"/>
      <c r="SHI15" s="244"/>
      <c r="SHJ15" s="244"/>
      <c r="SHK15" s="245"/>
      <c r="SHL15" s="244"/>
      <c r="SHM15" s="246"/>
      <c r="SHN15" s="247"/>
      <c r="SHO15" s="248"/>
      <c r="SHP15" s="248"/>
      <c r="SHQ15" s="244"/>
      <c r="SHR15" s="244"/>
      <c r="SHS15" s="244"/>
      <c r="SHT15" s="245"/>
      <c r="SHU15" s="244"/>
      <c r="SHV15" s="246"/>
      <c r="SHW15" s="247"/>
      <c r="SHX15" s="248"/>
      <c r="SHY15" s="248"/>
      <c r="SHZ15" s="244"/>
      <c r="SIA15" s="244"/>
      <c r="SIB15" s="244"/>
      <c r="SIC15" s="245"/>
      <c r="SID15" s="244"/>
      <c r="SIE15" s="246"/>
      <c r="SIF15" s="247"/>
      <c r="SIG15" s="248"/>
      <c r="SIH15" s="248"/>
      <c r="SII15" s="244"/>
      <c r="SIJ15" s="244"/>
      <c r="SIK15" s="244"/>
      <c r="SIL15" s="245"/>
      <c r="SIM15" s="244"/>
      <c r="SIN15" s="246"/>
      <c r="SIO15" s="247"/>
      <c r="SIP15" s="248"/>
      <c r="SIQ15" s="248"/>
      <c r="SIR15" s="244"/>
      <c r="SIS15" s="244"/>
      <c r="SIT15" s="244"/>
      <c r="SIU15" s="245"/>
      <c r="SIV15" s="244"/>
      <c r="SIW15" s="246"/>
      <c r="SIX15" s="247"/>
      <c r="SIY15" s="248"/>
      <c r="SIZ15" s="248"/>
      <c r="SJA15" s="244"/>
      <c r="SJB15" s="244"/>
      <c r="SJC15" s="244"/>
      <c r="SJD15" s="245"/>
      <c r="SJE15" s="244"/>
      <c r="SJF15" s="246"/>
      <c r="SJG15" s="247"/>
      <c r="SJH15" s="248"/>
      <c r="SJI15" s="248"/>
      <c r="SJJ15" s="244"/>
      <c r="SJK15" s="244"/>
      <c r="SJL15" s="244"/>
      <c r="SJM15" s="245"/>
      <c r="SJN15" s="244"/>
      <c r="SJO15" s="246"/>
      <c r="SJP15" s="247"/>
      <c r="SJQ15" s="248"/>
      <c r="SJR15" s="248"/>
      <c r="SJS15" s="244"/>
      <c r="SJT15" s="244"/>
      <c r="SJU15" s="244"/>
      <c r="SJV15" s="245"/>
      <c r="SJW15" s="244"/>
      <c r="SJX15" s="246"/>
      <c r="SJY15" s="247"/>
      <c r="SJZ15" s="248"/>
      <c r="SKA15" s="248"/>
      <c r="SKB15" s="244"/>
      <c r="SKC15" s="244"/>
      <c r="SKD15" s="244"/>
      <c r="SKE15" s="245"/>
      <c r="SKF15" s="244"/>
      <c r="SKG15" s="246"/>
      <c r="SKH15" s="247"/>
      <c r="SKI15" s="248"/>
      <c r="SKJ15" s="248"/>
      <c r="SKK15" s="244"/>
      <c r="SKL15" s="244"/>
      <c r="SKM15" s="244"/>
      <c r="SKN15" s="245"/>
      <c r="SKO15" s="244"/>
      <c r="SKP15" s="246"/>
      <c r="SKQ15" s="247"/>
      <c r="SKR15" s="248"/>
      <c r="SKS15" s="248"/>
      <c r="SKT15" s="244"/>
      <c r="SKU15" s="244"/>
      <c r="SKV15" s="244"/>
      <c r="SKW15" s="245"/>
      <c r="SKX15" s="244"/>
      <c r="SKY15" s="246"/>
      <c r="SKZ15" s="247"/>
      <c r="SLA15" s="248"/>
      <c r="SLB15" s="248"/>
      <c r="SLC15" s="244"/>
      <c r="SLD15" s="244"/>
      <c r="SLE15" s="244"/>
      <c r="SLF15" s="245"/>
      <c r="SLG15" s="244"/>
      <c r="SLH15" s="246"/>
      <c r="SLI15" s="247"/>
      <c r="SLJ15" s="248"/>
      <c r="SLK15" s="248"/>
      <c r="SLL15" s="244"/>
      <c r="SLM15" s="244"/>
      <c r="SLN15" s="244"/>
      <c r="SLO15" s="245"/>
      <c r="SLP15" s="244"/>
      <c r="SLQ15" s="246"/>
      <c r="SLR15" s="247"/>
      <c r="SLS15" s="248"/>
      <c r="SLT15" s="248"/>
      <c r="SLU15" s="244"/>
      <c r="SLV15" s="244"/>
      <c r="SLW15" s="244"/>
      <c r="SLX15" s="245"/>
      <c r="SLY15" s="244"/>
      <c r="SLZ15" s="246"/>
      <c r="SMA15" s="247"/>
      <c r="SMB15" s="248"/>
      <c r="SMC15" s="248"/>
      <c r="SMD15" s="244"/>
      <c r="SME15" s="244"/>
      <c r="SMF15" s="244"/>
      <c r="SMG15" s="245"/>
      <c r="SMH15" s="244"/>
      <c r="SMI15" s="246"/>
      <c r="SMJ15" s="247"/>
      <c r="SMK15" s="248"/>
      <c r="SML15" s="248"/>
      <c r="SMM15" s="244"/>
      <c r="SMN15" s="244"/>
      <c r="SMO15" s="244"/>
      <c r="SMP15" s="245"/>
      <c r="SMQ15" s="244"/>
      <c r="SMR15" s="246"/>
      <c r="SMS15" s="247"/>
      <c r="SMT15" s="248"/>
      <c r="SMU15" s="248"/>
      <c r="SMV15" s="244"/>
      <c r="SMW15" s="244"/>
      <c r="SMX15" s="244"/>
      <c r="SMY15" s="245"/>
      <c r="SMZ15" s="244"/>
      <c r="SNA15" s="246"/>
      <c r="SNB15" s="247"/>
      <c r="SNC15" s="248"/>
      <c r="SND15" s="248"/>
      <c r="SNE15" s="244"/>
      <c r="SNF15" s="244"/>
      <c r="SNG15" s="244"/>
      <c r="SNH15" s="245"/>
      <c r="SNI15" s="244"/>
      <c r="SNJ15" s="246"/>
      <c r="SNK15" s="247"/>
      <c r="SNL15" s="248"/>
      <c r="SNM15" s="248"/>
      <c r="SNN15" s="244"/>
      <c r="SNO15" s="244"/>
      <c r="SNP15" s="244"/>
      <c r="SNQ15" s="245"/>
      <c r="SNR15" s="244"/>
      <c r="SNS15" s="246"/>
      <c r="SNT15" s="247"/>
      <c r="SNU15" s="248"/>
      <c r="SNV15" s="248"/>
      <c r="SNW15" s="244"/>
      <c r="SNX15" s="244"/>
      <c r="SNY15" s="244"/>
      <c r="SNZ15" s="245"/>
      <c r="SOA15" s="244"/>
      <c r="SOB15" s="246"/>
      <c r="SOC15" s="247"/>
      <c r="SOD15" s="248"/>
      <c r="SOE15" s="248"/>
      <c r="SOF15" s="244"/>
      <c r="SOG15" s="244"/>
      <c r="SOH15" s="244"/>
      <c r="SOI15" s="245"/>
      <c r="SOJ15" s="244"/>
      <c r="SOK15" s="246"/>
      <c r="SOL15" s="247"/>
      <c r="SOM15" s="248"/>
      <c r="SON15" s="248"/>
      <c r="SOO15" s="244"/>
      <c r="SOP15" s="244"/>
      <c r="SOQ15" s="244"/>
      <c r="SOR15" s="245"/>
      <c r="SOS15" s="244"/>
      <c r="SOT15" s="246"/>
      <c r="SOU15" s="247"/>
      <c r="SOV15" s="248"/>
      <c r="SOW15" s="248"/>
      <c r="SOX15" s="244"/>
      <c r="SOY15" s="244"/>
      <c r="SOZ15" s="244"/>
      <c r="SPA15" s="245"/>
      <c r="SPB15" s="244"/>
      <c r="SPC15" s="246"/>
      <c r="SPD15" s="247"/>
      <c r="SPE15" s="248"/>
      <c r="SPF15" s="248"/>
      <c r="SPG15" s="244"/>
      <c r="SPH15" s="244"/>
      <c r="SPI15" s="244"/>
      <c r="SPJ15" s="245"/>
      <c r="SPK15" s="244"/>
      <c r="SPL15" s="246"/>
      <c r="SPM15" s="247"/>
      <c r="SPN15" s="248"/>
      <c r="SPO15" s="248"/>
      <c r="SPP15" s="244"/>
      <c r="SPQ15" s="244"/>
      <c r="SPR15" s="244"/>
      <c r="SPS15" s="245"/>
      <c r="SPT15" s="244"/>
      <c r="SPU15" s="246"/>
      <c r="SPV15" s="247"/>
      <c r="SPW15" s="248"/>
      <c r="SPX15" s="248"/>
      <c r="SPY15" s="244"/>
      <c r="SPZ15" s="244"/>
      <c r="SQA15" s="244"/>
      <c r="SQB15" s="245"/>
      <c r="SQC15" s="244"/>
      <c r="SQD15" s="246"/>
      <c r="SQE15" s="247"/>
      <c r="SQF15" s="248"/>
      <c r="SQG15" s="248"/>
      <c r="SQH15" s="244"/>
      <c r="SQI15" s="244"/>
      <c r="SQJ15" s="244"/>
      <c r="SQK15" s="245"/>
      <c r="SQL15" s="244"/>
      <c r="SQM15" s="246"/>
      <c r="SQN15" s="247"/>
      <c r="SQO15" s="248"/>
      <c r="SQP15" s="248"/>
      <c r="SQQ15" s="244"/>
      <c r="SQR15" s="244"/>
      <c r="SQS15" s="244"/>
      <c r="SQT15" s="245"/>
      <c r="SQU15" s="244"/>
      <c r="SQV15" s="246"/>
      <c r="SQW15" s="247"/>
      <c r="SQX15" s="248"/>
      <c r="SQY15" s="248"/>
      <c r="SQZ15" s="244"/>
      <c r="SRA15" s="244"/>
      <c r="SRB15" s="244"/>
      <c r="SRC15" s="245"/>
      <c r="SRD15" s="244"/>
      <c r="SRE15" s="246"/>
      <c r="SRF15" s="247"/>
      <c r="SRG15" s="248"/>
      <c r="SRH15" s="248"/>
      <c r="SRI15" s="244"/>
      <c r="SRJ15" s="244"/>
      <c r="SRK15" s="244"/>
      <c r="SRL15" s="245"/>
      <c r="SRM15" s="244"/>
      <c r="SRN15" s="246"/>
      <c r="SRO15" s="247"/>
      <c r="SRP15" s="248"/>
      <c r="SRQ15" s="248"/>
      <c r="SRR15" s="244"/>
      <c r="SRS15" s="244"/>
      <c r="SRT15" s="244"/>
      <c r="SRU15" s="245"/>
      <c r="SRV15" s="244"/>
      <c r="SRW15" s="246"/>
      <c r="SRX15" s="247"/>
      <c r="SRY15" s="248"/>
      <c r="SRZ15" s="248"/>
      <c r="SSA15" s="244"/>
      <c r="SSB15" s="244"/>
      <c r="SSC15" s="244"/>
      <c r="SSD15" s="245"/>
      <c r="SSE15" s="244"/>
      <c r="SSF15" s="246"/>
      <c r="SSG15" s="247"/>
      <c r="SSH15" s="248"/>
      <c r="SSI15" s="248"/>
      <c r="SSJ15" s="244"/>
      <c r="SSK15" s="244"/>
      <c r="SSL15" s="244"/>
      <c r="SSM15" s="245"/>
      <c r="SSN15" s="244"/>
      <c r="SSO15" s="246"/>
      <c r="SSP15" s="247"/>
      <c r="SSQ15" s="248"/>
      <c r="SSR15" s="248"/>
      <c r="SSS15" s="244"/>
      <c r="SST15" s="244"/>
      <c r="SSU15" s="244"/>
      <c r="SSV15" s="245"/>
      <c r="SSW15" s="244"/>
      <c r="SSX15" s="246"/>
      <c r="SSY15" s="247"/>
      <c r="SSZ15" s="248"/>
      <c r="STA15" s="248"/>
      <c r="STB15" s="244"/>
      <c r="STC15" s="244"/>
      <c r="STD15" s="244"/>
      <c r="STE15" s="245"/>
      <c r="STF15" s="244"/>
      <c r="STG15" s="246"/>
      <c r="STH15" s="247"/>
      <c r="STI15" s="248"/>
      <c r="STJ15" s="248"/>
      <c r="STK15" s="244"/>
      <c r="STL15" s="244"/>
      <c r="STM15" s="244"/>
      <c r="STN15" s="245"/>
      <c r="STO15" s="244"/>
      <c r="STP15" s="246"/>
      <c r="STQ15" s="247"/>
      <c r="STR15" s="248"/>
      <c r="STS15" s="248"/>
      <c r="STT15" s="244"/>
      <c r="STU15" s="244"/>
      <c r="STV15" s="244"/>
      <c r="STW15" s="245"/>
      <c r="STX15" s="244"/>
      <c r="STY15" s="246"/>
      <c r="STZ15" s="247"/>
      <c r="SUA15" s="248"/>
      <c r="SUB15" s="248"/>
      <c r="SUC15" s="244"/>
      <c r="SUD15" s="244"/>
      <c r="SUE15" s="244"/>
      <c r="SUF15" s="245"/>
      <c r="SUG15" s="244"/>
      <c r="SUH15" s="246"/>
      <c r="SUI15" s="247"/>
      <c r="SUJ15" s="248"/>
      <c r="SUK15" s="248"/>
      <c r="SUL15" s="244"/>
      <c r="SUM15" s="244"/>
      <c r="SUN15" s="244"/>
      <c r="SUO15" s="245"/>
      <c r="SUP15" s="244"/>
      <c r="SUQ15" s="246"/>
      <c r="SUR15" s="247"/>
      <c r="SUS15" s="248"/>
      <c r="SUT15" s="248"/>
      <c r="SUU15" s="244"/>
      <c r="SUV15" s="244"/>
      <c r="SUW15" s="244"/>
      <c r="SUX15" s="245"/>
      <c r="SUY15" s="244"/>
      <c r="SUZ15" s="246"/>
      <c r="SVA15" s="247"/>
      <c r="SVB15" s="248"/>
      <c r="SVC15" s="248"/>
      <c r="SVD15" s="244"/>
      <c r="SVE15" s="244"/>
      <c r="SVF15" s="244"/>
      <c r="SVG15" s="245"/>
      <c r="SVH15" s="244"/>
      <c r="SVI15" s="246"/>
      <c r="SVJ15" s="247"/>
      <c r="SVK15" s="248"/>
      <c r="SVL15" s="248"/>
      <c r="SVM15" s="244"/>
      <c r="SVN15" s="244"/>
      <c r="SVO15" s="244"/>
      <c r="SVP15" s="245"/>
      <c r="SVQ15" s="244"/>
      <c r="SVR15" s="246"/>
      <c r="SVS15" s="247"/>
      <c r="SVT15" s="248"/>
      <c r="SVU15" s="248"/>
      <c r="SVV15" s="244"/>
      <c r="SVW15" s="244"/>
      <c r="SVX15" s="244"/>
      <c r="SVY15" s="245"/>
      <c r="SVZ15" s="244"/>
      <c r="SWA15" s="246"/>
      <c r="SWB15" s="247"/>
      <c r="SWC15" s="248"/>
      <c r="SWD15" s="248"/>
      <c r="SWE15" s="244"/>
      <c r="SWF15" s="244"/>
      <c r="SWG15" s="244"/>
      <c r="SWH15" s="245"/>
      <c r="SWI15" s="244"/>
      <c r="SWJ15" s="246"/>
      <c r="SWK15" s="247"/>
      <c r="SWL15" s="248"/>
      <c r="SWM15" s="248"/>
      <c r="SWN15" s="244"/>
      <c r="SWO15" s="244"/>
      <c r="SWP15" s="244"/>
      <c r="SWQ15" s="245"/>
      <c r="SWR15" s="244"/>
      <c r="SWS15" s="246"/>
      <c r="SWT15" s="247"/>
      <c r="SWU15" s="248"/>
      <c r="SWV15" s="248"/>
      <c r="SWW15" s="244"/>
      <c r="SWX15" s="244"/>
      <c r="SWY15" s="244"/>
      <c r="SWZ15" s="245"/>
      <c r="SXA15" s="244"/>
      <c r="SXB15" s="246"/>
      <c r="SXC15" s="247"/>
      <c r="SXD15" s="248"/>
      <c r="SXE15" s="248"/>
      <c r="SXF15" s="244"/>
      <c r="SXG15" s="244"/>
      <c r="SXH15" s="244"/>
      <c r="SXI15" s="245"/>
      <c r="SXJ15" s="244"/>
      <c r="SXK15" s="246"/>
      <c r="SXL15" s="247"/>
      <c r="SXM15" s="248"/>
      <c r="SXN15" s="248"/>
      <c r="SXO15" s="244"/>
      <c r="SXP15" s="244"/>
      <c r="SXQ15" s="244"/>
      <c r="SXR15" s="245"/>
      <c r="SXS15" s="244"/>
      <c r="SXT15" s="246"/>
      <c r="SXU15" s="247"/>
      <c r="SXV15" s="248"/>
      <c r="SXW15" s="248"/>
      <c r="SXX15" s="244"/>
      <c r="SXY15" s="244"/>
      <c r="SXZ15" s="244"/>
      <c r="SYA15" s="245"/>
      <c r="SYB15" s="244"/>
      <c r="SYC15" s="246"/>
      <c r="SYD15" s="247"/>
      <c r="SYE15" s="248"/>
      <c r="SYF15" s="248"/>
      <c r="SYG15" s="244"/>
      <c r="SYH15" s="244"/>
      <c r="SYI15" s="244"/>
      <c r="SYJ15" s="245"/>
      <c r="SYK15" s="244"/>
      <c r="SYL15" s="246"/>
      <c r="SYM15" s="247"/>
      <c r="SYN15" s="248"/>
      <c r="SYO15" s="248"/>
      <c r="SYP15" s="244"/>
      <c r="SYQ15" s="244"/>
      <c r="SYR15" s="244"/>
      <c r="SYS15" s="245"/>
      <c r="SYT15" s="244"/>
      <c r="SYU15" s="246"/>
      <c r="SYV15" s="247"/>
      <c r="SYW15" s="248"/>
      <c r="SYX15" s="248"/>
      <c r="SYY15" s="244"/>
      <c r="SYZ15" s="244"/>
      <c r="SZA15" s="244"/>
      <c r="SZB15" s="245"/>
      <c r="SZC15" s="244"/>
      <c r="SZD15" s="246"/>
      <c r="SZE15" s="247"/>
      <c r="SZF15" s="248"/>
      <c r="SZG15" s="248"/>
      <c r="SZH15" s="244"/>
      <c r="SZI15" s="244"/>
      <c r="SZJ15" s="244"/>
      <c r="SZK15" s="245"/>
      <c r="SZL15" s="244"/>
      <c r="SZM15" s="246"/>
      <c r="SZN15" s="247"/>
      <c r="SZO15" s="248"/>
      <c r="SZP15" s="248"/>
      <c r="SZQ15" s="244"/>
      <c r="SZR15" s="244"/>
      <c r="SZS15" s="244"/>
      <c r="SZT15" s="245"/>
      <c r="SZU15" s="244"/>
      <c r="SZV15" s="246"/>
      <c r="SZW15" s="247"/>
      <c r="SZX15" s="248"/>
      <c r="SZY15" s="248"/>
      <c r="SZZ15" s="244"/>
      <c r="TAA15" s="244"/>
      <c r="TAB15" s="244"/>
      <c r="TAC15" s="245"/>
      <c r="TAD15" s="244"/>
      <c r="TAE15" s="246"/>
      <c r="TAF15" s="247"/>
      <c r="TAG15" s="248"/>
      <c r="TAH15" s="248"/>
      <c r="TAI15" s="244"/>
      <c r="TAJ15" s="244"/>
      <c r="TAK15" s="244"/>
      <c r="TAL15" s="245"/>
      <c r="TAM15" s="244"/>
      <c r="TAN15" s="246"/>
      <c r="TAO15" s="247"/>
      <c r="TAP15" s="248"/>
      <c r="TAQ15" s="248"/>
      <c r="TAR15" s="244"/>
      <c r="TAS15" s="244"/>
      <c r="TAT15" s="244"/>
      <c r="TAU15" s="245"/>
      <c r="TAV15" s="244"/>
      <c r="TAW15" s="246"/>
      <c r="TAX15" s="247"/>
      <c r="TAY15" s="248"/>
      <c r="TAZ15" s="248"/>
      <c r="TBA15" s="244"/>
      <c r="TBB15" s="244"/>
      <c r="TBC15" s="244"/>
      <c r="TBD15" s="245"/>
      <c r="TBE15" s="244"/>
      <c r="TBF15" s="246"/>
      <c r="TBG15" s="247"/>
      <c r="TBH15" s="248"/>
      <c r="TBI15" s="248"/>
      <c r="TBJ15" s="244"/>
      <c r="TBK15" s="244"/>
      <c r="TBL15" s="244"/>
      <c r="TBM15" s="245"/>
      <c r="TBN15" s="244"/>
      <c r="TBO15" s="246"/>
      <c r="TBP15" s="247"/>
      <c r="TBQ15" s="248"/>
      <c r="TBR15" s="248"/>
      <c r="TBS15" s="244"/>
      <c r="TBT15" s="244"/>
      <c r="TBU15" s="244"/>
      <c r="TBV15" s="245"/>
      <c r="TBW15" s="244"/>
      <c r="TBX15" s="246"/>
      <c r="TBY15" s="247"/>
      <c r="TBZ15" s="248"/>
      <c r="TCA15" s="248"/>
      <c r="TCB15" s="244"/>
      <c r="TCC15" s="244"/>
      <c r="TCD15" s="244"/>
      <c r="TCE15" s="245"/>
      <c r="TCF15" s="244"/>
      <c r="TCG15" s="246"/>
      <c r="TCH15" s="247"/>
      <c r="TCI15" s="248"/>
      <c r="TCJ15" s="248"/>
      <c r="TCK15" s="244"/>
      <c r="TCL15" s="244"/>
      <c r="TCM15" s="244"/>
      <c r="TCN15" s="245"/>
      <c r="TCO15" s="244"/>
      <c r="TCP15" s="246"/>
      <c r="TCQ15" s="247"/>
      <c r="TCR15" s="248"/>
      <c r="TCS15" s="248"/>
      <c r="TCT15" s="244"/>
      <c r="TCU15" s="244"/>
      <c r="TCV15" s="244"/>
      <c r="TCW15" s="245"/>
      <c r="TCX15" s="244"/>
      <c r="TCY15" s="246"/>
      <c r="TCZ15" s="247"/>
      <c r="TDA15" s="248"/>
      <c r="TDB15" s="248"/>
      <c r="TDC15" s="244"/>
      <c r="TDD15" s="244"/>
      <c r="TDE15" s="244"/>
      <c r="TDF15" s="245"/>
      <c r="TDG15" s="244"/>
      <c r="TDH15" s="246"/>
      <c r="TDI15" s="247"/>
      <c r="TDJ15" s="248"/>
      <c r="TDK15" s="248"/>
      <c r="TDL15" s="244"/>
      <c r="TDM15" s="244"/>
      <c r="TDN15" s="244"/>
      <c r="TDO15" s="245"/>
      <c r="TDP15" s="244"/>
      <c r="TDQ15" s="246"/>
      <c r="TDR15" s="247"/>
      <c r="TDS15" s="248"/>
      <c r="TDT15" s="248"/>
      <c r="TDU15" s="244"/>
      <c r="TDV15" s="244"/>
      <c r="TDW15" s="244"/>
      <c r="TDX15" s="245"/>
      <c r="TDY15" s="244"/>
      <c r="TDZ15" s="246"/>
      <c r="TEA15" s="247"/>
      <c r="TEB15" s="248"/>
      <c r="TEC15" s="248"/>
      <c r="TED15" s="244"/>
      <c r="TEE15" s="244"/>
      <c r="TEF15" s="244"/>
      <c r="TEG15" s="245"/>
      <c r="TEH15" s="244"/>
      <c r="TEI15" s="246"/>
      <c r="TEJ15" s="247"/>
      <c r="TEK15" s="248"/>
      <c r="TEL15" s="248"/>
      <c r="TEM15" s="244"/>
      <c r="TEN15" s="244"/>
      <c r="TEO15" s="244"/>
      <c r="TEP15" s="245"/>
      <c r="TEQ15" s="244"/>
      <c r="TER15" s="246"/>
      <c r="TES15" s="247"/>
      <c r="TET15" s="248"/>
      <c r="TEU15" s="248"/>
      <c r="TEV15" s="244"/>
      <c r="TEW15" s="244"/>
      <c r="TEX15" s="244"/>
      <c r="TEY15" s="245"/>
      <c r="TEZ15" s="244"/>
      <c r="TFA15" s="246"/>
      <c r="TFB15" s="247"/>
      <c r="TFC15" s="248"/>
      <c r="TFD15" s="248"/>
      <c r="TFE15" s="244"/>
      <c r="TFF15" s="244"/>
      <c r="TFG15" s="244"/>
      <c r="TFH15" s="245"/>
      <c r="TFI15" s="244"/>
      <c r="TFJ15" s="246"/>
      <c r="TFK15" s="247"/>
      <c r="TFL15" s="248"/>
      <c r="TFM15" s="248"/>
      <c r="TFN15" s="244"/>
      <c r="TFO15" s="244"/>
      <c r="TFP15" s="244"/>
      <c r="TFQ15" s="245"/>
      <c r="TFR15" s="244"/>
      <c r="TFS15" s="246"/>
      <c r="TFT15" s="247"/>
      <c r="TFU15" s="248"/>
      <c r="TFV15" s="248"/>
      <c r="TFW15" s="244"/>
      <c r="TFX15" s="244"/>
      <c r="TFY15" s="244"/>
      <c r="TFZ15" s="245"/>
      <c r="TGA15" s="244"/>
      <c r="TGB15" s="246"/>
      <c r="TGC15" s="247"/>
      <c r="TGD15" s="248"/>
      <c r="TGE15" s="248"/>
      <c r="TGF15" s="244"/>
      <c r="TGG15" s="244"/>
      <c r="TGH15" s="244"/>
      <c r="TGI15" s="245"/>
      <c r="TGJ15" s="244"/>
      <c r="TGK15" s="246"/>
      <c r="TGL15" s="247"/>
      <c r="TGM15" s="248"/>
      <c r="TGN15" s="248"/>
      <c r="TGO15" s="244"/>
      <c r="TGP15" s="244"/>
      <c r="TGQ15" s="244"/>
      <c r="TGR15" s="245"/>
      <c r="TGS15" s="244"/>
      <c r="TGT15" s="246"/>
      <c r="TGU15" s="247"/>
      <c r="TGV15" s="248"/>
      <c r="TGW15" s="248"/>
      <c r="TGX15" s="244"/>
      <c r="TGY15" s="244"/>
      <c r="TGZ15" s="244"/>
      <c r="THA15" s="245"/>
      <c r="THB15" s="244"/>
      <c r="THC15" s="246"/>
      <c r="THD15" s="247"/>
      <c r="THE15" s="248"/>
      <c r="THF15" s="248"/>
      <c r="THG15" s="244"/>
      <c r="THH15" s="244"/>
      <c r="THI15" s="244"/>
      <c r="THJ15" s="245"/>
      <c r="THK15" s="244"/>
      <c r="THL15" s="246"/>
      <c r="THM15" s="247"/>
      <c r="THN15" s="248"/>
      <c r="THO15" s="248"/>
      <c r="THP15" s="244"/>
      <c r="THQ15" s="244"/>
      <c r="THR15" s="244"/>
      <c r="THS15" s="245"/>
      <c r="THT15" s="244"/>
      <c r="THU15" s="246"/>
      <c r="THV15" s="247"/>
      <c r="THW15" s="248"/>
      <c r="THX15" s="248"/>
      <c r="THY15" s="244"/>
      <c r="THZ15" s="244"/>
      <c r="TIA15" s="244"/>
      <c r="TIB15" s="245"/>
      <c r="TIC15" s="244"/>
      <c r="TID15" s="246"/>
      <c r="TIE15" s="247"/>
      <c r="TIF15" s="248"/>
      <c r="TIG15" s="248"/>
      <c r="TIH15" s="244"/>
      <c r="TII15" s="244"/>
      <c r="TIJ15" s="244"/>
      <c r="TIK15" s="245"/>
      <c r="TIL15" s="244"/>
      <c r="TIM15" s="246"/>
      <c r="TIN15" s="247"/>
      <c r="TIO15" s="248"/>
      <c r="TIP15" s="248"/>
      <c r="TIQ15" s="244"/>
      <c r="TIR15" s="244"/>
      <c r="TIS15" s="244"/>
      <c r="TIT15" s="245"/>
      <c r="TIU15" s="244"/>
      <c r="TIV15" s="246"/>
      <c r="TIW15" s="247"/>
      <c r="TIX15" s="248"/>
      <c r="TIY15" s="248"/>
      <c r="TIZ15" s="244"/>
      <c r="TJA15" s="244"/>
      <c r="TJB15" s="244"/>
      <c r="TJC15" s="245"/>
      <c r="TJD15" s="244"/>
      <c r="TJE15" s="246"/>
      <c r="TJF15" s="247"/>
      <c r="TJG15" s="248"/>
      <c r="TJH15" s="248"/>
      <c r="TJI15" s="244"/>
      <c r="TJJ15" s="244"/>
      <c r="TJK15" s="244"/>
      <c r="TJL15" s="245"/>
      <c r="TJM15" s="244"/>
      <c r="TJN15" s="246"/>
      <c r="TJO15" s="247"/>
      <c r="TJP15" s="248"/>
      <c r="TJQ15" s="248"/>
      <c r="TJR15" s="244"/>
      <c r="TJS15" s="244"/>
      <c r="TJT15" s="244"/>
      <c r="TJU15" s="245"/>
      <c r="TJV15" s="244"/>
      <c r="TJW15" s="246"/>
      <c r="TJX15" s="247"/>
      <c r="TJY15" s="248"/>
      <c r="TJZ15" s="248"/>
      <c r="TKA15" s="244"/>
      <c r="TKB15" s="244"/>
      <c r="TKC15" s="244"/>
      <c r="TKD15" s="245"/>
      <c r="TKE15" s="244"/>
      <c r="TKF15" s="246"/>
      <c r="TKG15" s="247"/>
      <c r="TKH15" s="248"/>
      <c r="TKI15" s="248"/>
      <c r="TKJ15" s="244"/>
      <c r="TKK15" s="244"/>
      <c r="TKL15" s="244"/>
      <c r="TKM15" s="245"/>
      <c r="TKN15" s="244"/>
      <c r="TKO15" s="246"/>
      <c r="TKP15" s="247"/>
      <c r="TKQ15" s="248"/>
      <c r="TKR15" s="248"/>
      <c r="TKS15" s="244"/>
      <c r="TKT15" s="244"/>
      <c r="TKU15" s="244"/>
      <c r="TKV15" s="245"/>
      <c r="TKW15" s="244"/>
      <c r="TKX15" s="246"/>
      <c r="TKY15" s="247"/>
      <c r="TKZ15" s="248"/>
      <c r="TLA15" s="248"/>
      <c r="TLB15" s="244"/>
      <c r="TLC15" s="244"/>
      <c r="TLD15" s="244"/>
      <c r="TLE15" s="245"/>
      <c r="TLF15" s="244"/>
      <c r="TLG15" s="246"/>
      <c r="TLH15" s="247"/>
      <c r="TLI15" s="248"/>
      <c r="TLJ15" s="248"/>
      <c r="TLK15" s="244"/>
      <c r="TLL15" s="244"/>
      <c r="TLM15" s="244"/>
      <c r="TLN15" s="245"/>
      <c r="TLO15" s="244"/>
      <c r="TLP15" s="246"/>
      <c r="TLQ15" s="247"/>
      <c r="TLR15" s="248"/>
      <c r="TLS15" s="248"/>
      <c r="TLT15" s="244"/>
      <c r="TLU15" s="244"/>
      <c r="TLV15" s="244"/>
      <c r="TLW15" s="245"/>
      <c r="TLX15" s="244"/>
      <c r="TLY15" s="246"/>
      <c r="TLZ15" s="247"/>
      <c r="TMA15" s="248"/>
      <c r="TMB15" s="248"/>
      <c r="TMC15" s="244"/>
      <c r="TMD15" s="244"/>
      <c r="TME15" s="244"/>
      <c r="TMF15" s="245"/>
      <c r="TMG15" s="244"/>
      <c r="TMH15" s="246"/>
      <c r="TMI15" s="247"/>
      <c r="TMJ15" s="248"/>
      <c r="TMK15" s="248"/>
      <c r="TML15" s="244"/>
      <c r="TMM15" s="244"/>
      <c r="TMN15" s="244"/>
      <c r="TMO15" s="245"/>
      <c r="TMP15" s="244"/>
      <c r="TMQ15" s="246"/>
      <c r="TMR15" s="247"/>
      <c r="TMS15" s="248"/>
      <c r="TMT15" s="248"/>
      <c r="TMU15" s="244"/>
      <c r="TMV15" s="244"/>
      <c r="TMW15" s="244"/>
      <c r="TMX15" s="245"/>
      <c r="TMY15" s="244"/>
      <c r="TMZ15" s="246"/>
      <c r="TNA15" s="247"/>
      <c r="TNB15" s="248"/>
      <c r="TNC15" s="248"/>
      <c r="TND15" s="244"/>
      <c r="TNE15" s="244"/>
      <c r="TNF15" s="244"/>
      <c r="TNG15" s="245"/>
      <c r="TNH15" s="244"/>
      <c r="TNI15" s="246"/>
      <c r="TNJ15" s="247"/>
      <c r="TNK15" s="248"/>
      <c r="TNL15" s="248"/>
      <c r="TNM15" s="244"/>
      <c r="TNN15" s="244"/>
      <c r="TNO15" s="244"/>
      <c r="TNP15" s="245"/>
      <c r="TNQ15" s="244"/>
      <c r="TNR15" s="246"/>
      <c r="TNS15" s="247"/>
      <c r="TNT15" s="248"/>
      <c r="TNU15" s="248"/>
      <c r="TNV15" s="244"/>
      <c r="TNW15" s="244"/>
      <c r="TNX15" s="244"/>
      <c r="TNY15" s="245"/>
      <c r="TNZ15" s="244"/>
      <c r="TOA15" s="246"/>
      <c r="TOB15" s="247"/>
      <c r="TOC15" s="248"/>
      <c r="TOD15" s="248"/>
      <c r="TOE15" s="244"/>
      <c r="TOF15" s="244"/>
      <c r="TOG15" s="244"/>
      <c r="TOH15" s="245"/>
      <c r="TOI15" s="244"/>
      <c r="TOJ15" s="246"/>
      <c r="TOK15" s="247"/>
      <c r="TOL15" s="248"/>
      <c r="TOM15" s="248"/>
      <c r="TON15" s="244"/>
      <c r="TOO15" s="244"/>
      <c r="TOP15" s="244"/>
      <c r="TOQ15" s="245"/>
      <c r="TOR15" s="244"/>
      <c r="TOS15" s="246"/>
      <c r="TOT15" s="247"/>
      <c r="TOU15" s="248"/>
      <c r="TOV15" s="248"/>
      <c r="TOW15" s="244"/>
      <c r="TOX15" s="244"/>
      <c r="TOY15" s="244"/>
      <c r="TOZ15" s="245"/>
      <c r="TPA15" s="244"/>
      <c r="TPB15" s="246"/>
      <c r="TPC15" s="247"/>
      <c r="TPD15" s="248"/>
      <c r="TPE15" s="248"/>
      <c r="TPF15" s="244"/>
      <c r="TPG15" s="244"/>
      <c r="TPH15" s="244"/>
      <c r="TPI15" s="245"/>
      <c r="TPJ15" s="244"/>
      <c r="TPK15" s="246"/>
      <c r="TPL15" s="247"/>
      <c r="TPM15" s="248"/>
      <c r="TPN15" s="248"/>
      <c r="TPO15" s="244"/>
      <c r="TPP15" s="244"/>
      <c r="TPQ15" s="244"/>
      <c r="TPR15" s="245"/>
      <c r="TPS15" s="244"/>
      <c r="TPT15" s="246"/>
      <c r="TPU15" s="247"/>
      <c r="TPV15" s="248"/>
      <c r="TPW15" s="248"/>
      <c r="TPX15" s="244"/>
      <c r="TPY15" s="244"/>
      <c r="TPZ15" s="244"/>
      <c r="TQA15" s="245"/>
      <c r="TQB15" s="244"/>
      <c r="TQC15" s="246"/>
      <c r="TQD15" s="247"/>
      <c r="TQE15" s="248"/>
      <c r="TQF15" s="248"/>
      <c r="TQG15" s="244"/>
      <c r="TQH15" s="244"/>
      <c r="TQI15" s="244"/>
      <c r="TQJ15" s="245"/>
      <c r="TQK15" s="244"/>
      <c r="TQL15" s="246"/>
      <c r="TQM15" s="247"/>
      <c r="TQN15" s="248"/>
      <c r="TQO15" s="248"/>
      <c r="TQP15" s="244"/>
      <c r="TQQ15" s="244"/>
      <c r="TQR15" s="244"/>
      <c r="TQS15" s="245"/>
      <c r="TQT15" s="244"/>
      <c r="TQU15" s="246"/>
      <c r="TQV15" s="247"/>
      <c r="TQW15" s="248"/>
      <c r="TQX15" s="248"/>
      <c r="TQY15" s="244"/>
      <c r="TQZ15" s="244"/>
      <c r="TRA15" s="244"/>
      <c r="TRB15" s="245"/>
      <c r="TRC15" s="244"/>
      <c r="TRD15" s="246"/>
      <c r="TRE15" s="247"/>
      <c r="TRF15" s="248"/>
      <c r="TRG15" s="248"/>
      <c r="TRH15" s="244"/>
      <c r="TRI15" s="244"/>
      <c r="TRJ15" s="244"/>
      <c r="TRK15" s="245"/>
      <c r="TRL15" s="244"/>
      <c r="TRM15" s="246"/>
      <c r="TRN15" s="247"/>
      <c r="TRO15" s="248"/>
      <c r="TRP15" s="248"/>
      <c r="TRQ15" s="244"/>
      <c r="TRR15" s="244"/>
      <c r="TRS15" s="244"/>
      <c r="TRT15" s="245"/>
      <c r="TRU15" s="244"/>
      <c r="TRV15" s="246"/>
      <c r="TRW15" s="247"/>
      <c r="TRX15" s="248"/>
      <c r="TRY15" s="248"/>
      <c r="TRZ15" s="244"/>
      <c r="TSA15" s="244"/>
      <c r="TSB15" s="244"/>
      <c r="TSC15" s="245"/>
      <c r="TSD15" s="244"/>
      <c r="TSE15" s="246"/>
      <c r="TSF15" s="247"/>
      <c r="TSG15" s="248"/>
      <c r="TSH15" s="248"/>
      <c r="TSI15" s="244"/>
      <c r="TSJ15" s="244"/>
      <c r="TSK15" s="244"/>
      <c r="TSL15" s="245"/>
      <c r="TSM15" s="244"/>
      <c r="TSN15" s="246"/>
      <c r="TSO15" s="247"/>
      <c r="TSP15" s="248"/>
      <c r="TSQ15" s="248"/>
      <c r="TSR15" s="244"/>
      <c r="TSS15" s="244"/>
      <c r="TST15" s="244"/>
      <c r="TSU15" s="245"/>
      <c r="TSV15" s="244"/>
      <c r="TSW15" s="246"/>
      <c r="TSX15" s="247"/>
      <c r="TSY15" s="248"/>
      <c r="TSZ15" s="248"/>
      <c r="TTA15" s="244"/>
      <c r="TTB15" s="244"/>
      <c r="TTC15" s="244"/>
      <c r="TTD15" s="245"/>
      <c r="TTE15" s="244"/>
      <c r="TTF15" s="246"/>
      <c r="TTG15" s="247"/>
      <c r="TTH15" s="248"/>
      <c r="TTI15" s="248"/>
      <c r="TTJ15" s="244"/>
      <c r="TTK15" s="244"/>
      <c r="TTL15" s="244"/>
      <c r="TTM15" s="245"/>
      <c r="TTN15" s="244"/>
      <c r="TTO15" s="246"/>
      <c r="TTP15" s="247"/>
      <c r="TTQ15" s="248"/>
      <c r="TTR15" s="248"/>
      <c r="TTS15" s="244"/>
      <c r="TTT15" s="244"/>
      <c r="TTU15" s="244"/>
      <c r="TTV15" s="245"/>
      <c r="TTW15" s="244"/>
      <c r="TTX15" s="246"/>
      <c r="TTY15" s="247"/>
      <c r="TTZ15" s="248"/>
      <c r="TUA15" s="248"/>
      <c r="TUB15" s="244"/>
      <c r="TUC15" s="244"/>
      <c r="TUD15" s="244"/>
      <c r="TUE15" s="245"/>
      <c r="TUF15" s="244"/>
      <c r="TUG15" s="246"/>
      <c r="TUH15" s="247"/>
      <c r="TUI15" s="248"/>
      <c r="TUJ15" s="248"/>
      <c r="TUK15" s="244"/>
      <c r="TUL15" s="244"/>
      <c r="TUM15" s="244"/>
      <c r="TUN15" s="245"/>
      <c r="TUO15" s="244"/>
      <c r="TUP15" s="246"/>
      <c r="TUQ15" s="247"/>
      <c r="TUR15" s="248"/>
      <c r="TUS15" s="248"/>
      <c r="TUT15" s="244"/>
      <c r="TUU15" s="244"/>
      <c r="TUV15" s="244"/>
      <c r="TUW15" s="245"/>
      <c r="TUX15" s="244"/>
      <c r="TUY15" s="246"/>
      <c r="TUZ15" s="247"/>
      <c r="TVA15" s="248"/>
      <c r="TVB15" s="248"/>
      <c r="TVC15" s="244"/>
      <c r="TVD15" s="244"/>
      <c r="TVE15" s="244"/>
      <c r="TVF15" s="245"/>
      <c r="TVG15" s="244"/>
      <c r="TVH15" s="246"/>
      <c r="TVI15" s="247"/>
      <c r="TVJ15" s="248"/>
      <c r="TVK15" s="248"/>
      <c r="TVL15" s="244"/>
      <c r="TVM15" s="244"/>
      <c r="TVN15" s="244"/>
      <c r="TVO15" s="245"/>
      <c r="TVP15" s="244"/>
      <c r="TVQ15" s="246"/>
      <c r="TVR15" s="247"/>
      <c r="TVS15" s="248"/>
      <c r="TVT15" s="248"/>
      <c r="TVU15" s="244"/>
      <c r="TVV15" s="244"/>
      <c r="TVW15" s="244"/>
      <c r="TVX15" s="245"/>
      <c r="TVY15" s="244"/>
      <c r="TVZ15" s="246"/>
      <c r="TWA15" s="247"/>
      <c r="TWB15" s="248"/>
      <c r="TWC15" s="248"/>
      <c r="TWD15" s="244"/>
      <c r="TWE15" s="244"/>
      <c r="TWF15" s="244"/>
      <c r="TWG15" s="245"/>
      <c r="TWH15" s="244"/>
      <c r="TWI15" s="246"/>
      <c r="TWJ15" s="247"/>
      <c r="TWK15" s="248"/>
      <c r="TWL15" s="248"/>
      <c r="TWM15" s="244"/>
      <c r="TWN15" s="244"/>
      <c r="TWO15" s="244"/>
      <c r="TWP15" s="245"/>
      <c r="TWQ15" s="244"/>
      <c r="TWR15" s="246"/>
      <c r="TWS15" s="247"/>
      <c r="TWT15" s="248"/>
      <c r="TWU15" s="248"/>
      <c r="TWV15" s="244"/>
      <c r="TWW15" s="244"/>
      <c r="TWX15" s="244"/>
      <c r="TWY15" s="245"/>
      <c r="TWZ15" s="244"/>
      <c r="TXA15" s="246"/>
      <c r="TXB15" s="247"/>
      <c r="TXC15" s="248"/>
      <c r="TXD15" s="248"/>
      <c r="TXE15" s="244"/>
      <c r="TXF15" s="244"/>
      <c r="TXG15" s="244"/>
      <c r="TXH15" s="245"/>
      <c r="TXI15" s="244"/>
      <c r="TXJ15" s="246"/>
      <c r="TXK15" s="247"/>
      <c r="TXL15" s="248"/>
      <c r="TXM15" s="248"/>
      <c r="TXN15" s="244"/>
      <c r="TXO15" s="244"/>
      <c r="TXP15" s="244"/>
      <c r="TXQ15" s="245"/>
      <c r="TXR15" s="244"/>
      <c r="TXS15" s="246"/>
      <c r="TXT15" s="247"/>
      <c r="TXU15" s="248"/>
      <c r="TXV15" s="248"/>
      <c r="TXW15" s="244"/>
      <c r="TXX15" s="244"/>
      <c r="TXY15" s="244"/>
      <c r="TXZ15" s="245"/>
      <c r="TYA15" s="244"/>
      <c r="TYB15" s="246"/>
      <c r="TYC15" s="247"/>
      <c r="TYD15" s="248"/>
      <c r="TYE15" s="248"/>
      <c r="TYF15" s="244"/>
      <c r="TYG15" s="244"/>
      <c r="TYH15" s="244"/>
      <c r="TYI15" s="245"/>
      <c r="TYJ15" s="244"/>
      <c r="TYK15" s="246"/>
      <c r="TYL15" s="247"/>
      <c r="TYM15" s="248"/>
      <c r="TYN15" s="248"/>
      <c r="TYO15" s="244"/>
      <c r="TYP15" s="244"/>
      <c r="TYQ15" s="244"/>
      <c r="TYR15" s="245"/>
      <c r="TYS15" s="244"/>
      <c r="TYT15" s="246"/>
      <c r="TYU15" s="247"/>
      <c r="TYV15" s="248"/>
      <c r="TYW15" s="248"/>
      <c r="TYX15" s="244"/>
      <c r="TYY15" s="244"/>
      <c r="TYZ15" s="244"/>
      <c r="TZA15" s="245"/>
      <c r="TZB15" s="244"/>
      <c r="TZC15" s="246"/>
      <c r="TZD15" s="247"/>
      <c r="TZE15" s="248"/>
      <c r="TZF15" s="248"/>
      <c r="TZG15" s="244"/>
      <c r="TZH15" s="244"/>
      <c r="TZI15" s="244"/>
      <c r="TZJ15" s="245"/>
      <c r="TZK15" s="244"/>
      <c r="TZL15" s="246"/>
      <c r="TZM15" s="247"/>
      <c r="TZN15" s="248"/>
      <c r="TZO15" s="248"/>
      <c r="TZP15" s="244"/>
      <c r="TZQ15" s="244"/>
      <c r="TZR15" s="244"/>
      <c r="TZS15" s="245"/>
      <c r="TZT15" s="244"/>
      <c r="TZU15" s="246"/>
      <c r="TZV15" s="247"/>
      <c r="TZW15" s="248"/>
      <c r="TZX15" s="248"/>
      <c r="TZY15" s="244"/>
      <c r="TZZ15" s="244"/>
      <c r="UAA15" s="244"/>
      <c r="UAB15" s="245"/>
      <c r="UAC15" s="244"/>
      <c r="UAD15" s="246"/>
      <c r="UAE15" s="247"/>
      <c r="UAF15" s="248"/>
      <c r="UAG15" s="248"/>
      <c r="UAH15" s="244"/>
      <c r="UAI15" s="244"/>
      <c r="UAJ15" s="244"/>
      <c r="UAK15" s="245"/>
      <c r="UAL15" s="244"/>
      <c r="UAM15" s="246"/>
      <c r="UAN15" s="247"/>
      <c r="UAO15" s="248"/>
      <c r="UAP15" s="248"/>
      <c r="UAQ15" s="244"/>
      <c r="UAR15" s="244"/>
      <c r="UAS15" s="244"/>
      <c r="UAT15" s="245"/>
      <c r="UAU15" s="244"/>
      <c r="UAV15" s="246"/>
      <c r="UAW15" s="247"/>
      <c r="UAX15" s="248"/>
      <c r="UAY15" s="248"/>
      <c r="UAZ15" s="244"/>
      <c r="UBA15" s="244"/>
      <c r="UBB15" s="244"/>
      <c r="UBC15" s="245"/>
      <c r="UBD15" s="244"/>
      <c r="UBE15" s="246"/>
      <c r="UBF15" s="247"/>
      <c r="UBG15" s="248"/>
      <c r="UBH15" s="248"/>
      <c r="UBI15" s="244"/>
      <c r="UBJ15" s="244"/>
      <c r="UBK15" s="244"/>
      <c r="UBL15" s="245"/>
      <c r="UBM15" s="244"/>
      <c r="UBN15" s="246"/>
      <c r="UBO15" s="247"/>
      <c r="UBP15" s="248"/>
      <c r="UBQ15" s="248"/>
      <c r="UBR15" s="244"/>
      <c r="UBS15" s="244"/>
      <c r="UBT15" s="244"/>
      <c r="UBU15" s="245"/>
      <c r="UBV15" s="244"/>
      <c r="UBW15" s="246"/>
      <c r="UBX15" s="247"/>
      <c r="UBY15" s="248"/>
      <c r="UBZ15" s="248"/>
      <c r="UCA15" s="244"/>
      <c r="UCB15" s="244"/>
      <c r="UCC15" s="244"/>
      <c r="UCD15" s="245"/>
      <c r="UCE15" s="244"/>
      <c r="UCF15" s="246"/>
      <c r="UCG15" s="247"/>
      <c r="UCH15" s="248"/>
      <c r="UCI15" s="248"/>
      <c r="UCJ15" s="244"/>
      <c r="UCK15" s="244"/>
      <c r="UCL15" s="244"/>
      <c r="UCM15" s="245"/>
      <c r="UCN15" s="244"/>
      <c r="UCO15" s="246"/>
      <c r="UCP15" s="247"/>
      <c r="UCQ15" s="248"/>
      <c r="UCR15" s="248"/>
      <c r="UCS15" s="244"/>
      <c r="UCT15" s="244"/>
      <c r="UCU15" s="244"/>
      <c r="UCV15" s="245"/>
      <c r="UCW15" s="244"/>
      <c r="UCX15" s="246"/>
      <c r="UCY15" s="247"/>
      <c r="UCZ15" s="248"/>
      <c r="UDA15" s="248"/>
      <c r="UDB15" s="244"/>
      <c r="UDC15" s="244"/>
      <c r="UDD15" s="244"/>
      <c r="UDE15" s="245"/>
      <c r="UDF15" s="244"/>
      <c r="UDG15" s="246"/>
      <c r="UDH15" s="247"/>
      <c r="UDI15" s="248"/>
      <c r="UDJ15" s="248"/>
      <c r="UDK15" s="244"/>
      <c r="UDL15" s="244"/>
      <c r="UDM15" s="244"/>
      <c r="UDN15" s="245"/>
      <c r="UDO15" s="244"/>
      <c r="UDP15" s="246"/>
      <c r="UDQ15" s="247"/>
      <c r="UDR15" s="248"/>
      <c r="UDS15" s="248"/>
      <c r="UDT15" s="244"/>
      <c r="UDU15" s="244"/>
      <c r="UDV15" s="244"/>
      <c r="UDW15" s="245"/>
      <c r="UDX15" s="244"/>
      <c r="UDY15" s="246"/>
      <c r="UDZ15" s="247"/>
      <c r="UEA15" s="248"/>
      <c r="UEB15" s="248"/>
      <c r="UEC15" s="244"/>
      <c r="UED15" s="244"/>
      <c r="UEE15" s="244"/>
      <c r="UEF15" s="245"/>
      <c r="UEG15" s="244"/>
      <c r="UEH15" s="246"/>
      <c r="UEI15" s="247"/>
      <c r="UEJ15" s="248"/>
      <c r="UEK15" s="248"/>
      <c r="UEL15" s="244"/>
      <c r="UEM15" s="244"/>
      <c r="UEN15" s="244"/>
      <c r="UEO15" s="245"/>
      <c r="UEP15" s="244"/>
      <c r="UEQ15" s="246"/>
      <c r="UER15" s="247"/>
      <c r="UES15" s="248"/>
      <c r="UET15" s="248"/>
      <c r="UEU15" s="244"/>
      <c r="UEV15" s="244"/>
      <c r="UEW15" s="244"/>
      <c r="UEX15" s="245"/>
      <c r="UEY15" s="244"/>
      <c r="UEZ15" s="246"/>
      <c r="UFA15" s="247"/>
      <c r="UFB15" s="248"/>
      <c r="UFC15" s="248"/>
      <c r="UFD15" s="244"/>
      <c r="UFE15" s="244"/>
      <c r="UFF15" s="244"/>
      <c r="UFG15" s="245"/>
      <c r="UFH15" s="244"/>
      <c r="UFI15" s="246"/>
      <c r="UFJ15" s="247"/>
      <c r="UFK15" s="248"/>
      <c r="UFL15" s="248"/>
      <c r="UFM15" s="244"/>
      <c r="UFN15" s="244"/>
      <c r="UFO15" s="244"/>
      <c r="UFP15" s="245"/>
      <c r="UFQ15" s="244"/>
      <c r="UFR15" s="246"/>
      <c r="UFS15" s="247"/>
      <c r="UFT15" s="248"/>
      <c r="UFU15" s="248"/>
      <c r="UFV15" s="244"/>
      <c r="UFW15" s="244"/>
      <c r="UFX15" s="244"/>
      <c r="UFY15" s="245"/>
      <c r="UFZ15" s="244"/>
      <c r="UGA15" s="246"/>
      <c r="UGB15" s="247"/>
      <c r="UGC15" s="248"/>
      <c r="UGD15" s="248"/>
      <c r="UGE15" s="244"/>
      <c r="UGF15" s="244"/>
      <c r="UGG15" s="244"/>
      <c r="UGH15" s="245"/>
      <c r="UGI15" s="244"/>
      <c r="UGJ15" s="246"/>
      <c r="UGK15" s="247"/>
      <c r="UGL15" s="248"/>
      <c r="UGM15" s="248"/>
      <c r="UGN15" s="244"/>
      <c r="UGO15" s="244"/>
      <c r="UGP15" s="244"/>
      <c r="UGQ15" s="245"/>
      <c r="UGR15" s="244"/>
      <c r="UGS15" s="246"/>
      <c r="UGT15" s="247"/>
      <c r="UGU15" s="248"/>
      <c r="UGV15" s="248"/>
      <c r="UGW15" s="244"/>
      <c r="UGX15" s="244"/>
      <c r="UGY15" s="244"/>
      <c r="UGZ15" s="245"/>
      <c r="UHA15" s="244"/>
      <c r="UHB15" s="246"/>
      <c r="UHC15" s="247"/>
      <c r="UHD15" s="248"/>
      <c r="UHE15" s="248"/>
      <c r="UHF15" s="244"/>
      <c r="UHG15" s="244"/>
      <c r="UHH15" s="244"/>
      <c r="UHI15" s="245"/>
      <c r="UHJ15" s="244"/>
      <c r="UHK15" s="246"/>
      <c r="UHL15" s="247"/>
      <c r="UHM15" s="248"/>
      <c r="UHN15" s="248"/>
      <c r="UHO15" s="244"/>
      <c r="UHP15" s="244"/>
      <c r="UHQ15" s="244"/>
      <c r="UHR15" s="245"/>
      <c r="UHS15" s="244"/>
      <c r="UHT15" s="246"/>
      <c r="UHU15" s="247"/>
      <c r="UHV15" s="248"/>
      <c r="UHW15" s="248"/>
      <c r="UHX15" s="244"/>
      <c r="UHY15" s="244"/>
      <c r="UHZ15" s="244"/>
      <c r="UIA15" s="245"/>
      <c r="UIB15" s="244"/>
      <c r="UIC15" s="246"/>
      <c r="UID15" s="247"/>
      <c r="UIE15" s="248"/>
      <c r="UIF15" s="248"/>
      <c r="UIG15" s="244"/>
      <c r="UIH15" s="244"/>
      <c r="UII15" s="244"/>
      <c r="UIJ15" s="245"/>
      <c r="UIK15" s="244"/>
      <c r="UIL15" s="246"/>
      <c r="UIM15" s="247"/>
      <c r="UIN15" s="248"/>
      <c r="UIO15" s="248"/>
      <c r="UIP15" s="244"/>
      <c r="UIQ15" s="244"/>
      <c r="UIR15" s="244"/>
      <c r="UIS15" s="245"/>
      <c r="UIT15" s="244"/>
      <c r="UIU15" s="246"/>
      <c r="UIV15" s="247"/>
      <c r="UIW15" s="248"/>
      <c r="UIX15" s="248"/>
      <c r="UIY15" s="244"/>
      <c r="UIZ15" s="244"/>
      <c r="UJA15" s="244"/>
      <c r="UJB15" s="245"/>
      <c r="UJC15" s="244"/>
      <c r="UJD15" s="246"/>
      <c r="UJE15" s="247"/>
      <c r="UJF15" s="248"/>
      <c r="UJG15" s="248"/>
      <c r="UJH15" s="244"/>
      <c r="UJI15" s="244"/>
      <c r="UJJ15" s="244"/>
      <c r="UJK15" s="245"/>
      <c r="UJL15" s="244"/>
      <c r="UJM15" s="246"/>
      <c r="UJN15" s="247"/>
      <c r="UJO15" s="248"/>
      <c r="UJP15" s="248"/>
      <c r="UJQ15" s="244"/>
      <c r="UJR15" s="244"/>
      <c r="UJS15" s="244"/>
      <c r="UJT15" s="245"/>
      <c r="UJU15" s="244"/>
      <c r="UJV15" s="246"/>
      <c r="UJW15" s="247"/>
      <c r="UJX15" s="248"/>
      <c r="UJY15" s="248"/>
      <c r="UJZ15" s="244"/>
      <c r="UKA15" s="244"/>
      <c r="UKB15" s="244"/>
      <c r="UKC15" s="245"/>
      <c r="UKD15" s="244"/>
      <c r="UKE15" s="246"/>
      <c r="UKF15" s="247"/>
      <c r="UKG15" s="248"/>
      <c r="UKH15" s="248"/>
      <c r="UKI15" s="244"/>
      <c r="UKJ15" s="244"/>
      <c r="UKK15" s="244"/>
      <c r="UKL15" s="245"/>
      <c r="UKM15" s="244"/>
      <c r="UKN15" s="246"/>
      <c r="UKO15" s="247"/>
      <c r="UKP15" s="248"/>
      <c r="UKQ15" s="248"/>
      <c r="UKR15" s="244"/>
      <c r="UKS15" s="244"/>
      <c r="UKT15" s="244"/>
      <c r="UKU15" s="245"/>
      <c r="UKV15" s="244"/>
      <c r="UKW15" s="246"/>
      <c r="UKX15" s="247"/>
      <c r="UKY15" s="248"/>
      <c r="UKZ15" s="248"/>
      <c r="ULA15" s="244"/>
      <c r="ULB15" s="244"/>
      <c r="ULC15" s="244"/>
      <c r="ULD15" s="245"/>
      <c r="ULE15" s="244"/>
      <c r="ULF15" s="246"/>
      <c r="ULG15" s="247"/>
      <c r="ULH15" s="248"/>
      <c r="ULI15" s="248"/>
      <c r="ULJ15" s="244"/>
      <c r="ULK15" s="244"/>
      <c r="ULL15" s="244"/>
      <c r="ULM15" s="245"/>
      <c r="ULN15" s="244"/>
      <c r="ULO15" s="246"/>
      <c r="ULP15" s="247"/>
      <c r="ULQ15" s="248"/>
      <c r="ULR15" s="248"/>
      <c r="ULS15" s="244"/>
      <c r="ULT15" s="244"/>
      <c r="ULU15" s="244"/>
      <c r="ULV15" s="245"/>
      <c r="ULW15" s="244"/>
      <c r="ULX15" s="246"/>
      <c r="ULY15" s="247"/>
      <c r="ULZ15" s="248"/>
      <c r="UMA15" s="248"/>
      <c r="UMB15" s="244"/>
      <c r="UMC15" s="244"/>
      <c r="UMD15" s="244"/>
      <c r="UME15" s="245"/>
      <c r="UMF15" s="244"/>
      <c r="UMG15" s="246"/>
      <c r="UMH15" s="247"/>
      <c r="UMI15" s="248"/>
      <c r="UMJ15" s="248"/>
      <c r="UMK15" s="244"/>
      <c r="UML15" s="244"/>
      <c r="UMM15" s="244"/>
      <c r="UMN15" s="245"/>
      <c r="UMO15" s="244"/>
      <c r="UMP15" s="246"/>
      <c r="UMQ15" s="247"/>
      <c r="UMR15" s="248"/>
      <c r="UMS15" s="248"/>
      <c r="UMT15" s="244"/>
      <c r="UMU15" s="244"/>
      <c r="UMV15" s="244"/>
      <c r="UMW15" s="245"/>
      <c r="UMX15" s="244"/>
      <c r="UMY15" s="246"/>
      <c r="UMZ15" s="247"/>
      <c r="UNA15" s="248"/>
      <c r="UNB15" s="248"/>
      <c r="UNC15" s="244"/>
      <c r="UND15" s="244"/>
      <c r="UNE15" s="244"/>
      <c r="UNF15" s="245"/>
      <c r="UNG15" s="244"/>
      <c r="UNH15" s="246"/>
      <c r="UNI15" s="247"/>
      <c r="UNJ15" s="248"/>
      <c r="UNK15" s="248"/>
      <c r="UNL15" s="244"/>
      <c r="UNM15" s="244"/>
      <c r="UNN15" s="244"/>
      <c r="UNO15" s="245"/>
      <c r="UNP15" s="244"/>
      <c r="UNQ15" s="246"/>
      <c r="UNR15" s="247"/>
      <c r="UNS15" s="248"/>
      <c r="UNT15" s="248"/>
      <c r="UNU15" s="244"/>
      <c r="UNV15" s="244"/>
      <c r="UNW15" s="244"/>
      <c r="UNX15" s="245"/>
      <c r="UNY15" s="244"/>
      <c r="UNZ15" s="246"/>
      <c r="UOA15" s="247"/>
      <c r="UOB15" s="248"/>
      <c r="UOC15" s="248"/>
      <c r="UOD15" s="244"/>
      <c r="UOE15" s="244"/>
      <c r="UOF15" s="244"/>
      <c r="UOG15" s="245"/>
      <c r="UOH15" s="244"/>
      <c r="UOI15" s="246"/>
      <c r="UOJ15" s="247"/>
      <c r="UOK15" s="248"/>
      <c r="UOL15" s="248"/>
      <c r="UOM15" s="244"/>
      <c r="UON15" s="244"/>
      <c r="UOO15" s="244"/>
      <c r="UOP15" s="245"/>
      <c r="UOQ15" s="244"/>
      <c r="UOR15" s="246"/>
      <c r="UOS15" s="247"/>
      <c r="UOT15" s="248"/>
      <c r="UOU15" s="248"/>
      <c r="UOV15" s="244"/>
      <c r="UOW15" s="244"/>
      <c r="UOX15" s="244"/>
      <c r="UOY15" s="245"/>
      <c r="UOZ15" s="244"/>
      <c r="UPA15" s="246"/>
      <c r="UPB15" s="247"/>
      <c r="UPC15" s="248"/>
      <c r="UPD15" s="248"/>
      <c r="UPE15" s="244"/>
      <c r="UPF15" s="244"/>
      <c r="UPG15" s="244"/>
      <c r="UPH15" s="245"/>
      <c r="UPI15" s="244"/>
      <c r="UPJ15" s="246"/>
      <c r="UPK15" s="247"/>
      <c r="UPL15" s="248"/>
      <c r="UPM15" s="248"/>
      <c r="UPN15" s="244"/>
      <c r="UPO15" s="244"/>
      <c r="UPP15" s="244"/>
      <c r="UPQ15" s="245"/>
      <c r="UPR15" s="244"/>
      <c r="UPS15" s="246"/>
      <c r="UPT15" s="247"/>
      <c r="UPU15" s="248"/>
      <c r="UPV15" s="248"/>
      <c r="UPW15" s="244"/>
      <c r="UPX15" s="244"/>
      <c r="UPY15" s="244"/>
      <c r="UPZ15" s="245"/>
      <c r="UQA15" s="244"/>
      <c r="UQB15" s="246"/>
      <c r="UQC15" s="247"/>
      <c r="UQD15" s="248"/>
      <c r="UQE15" s="248"/>
      <c r="UQF15" s="244"/>
      <c r="UQG15" s="244"/>
      <c r="UQH15" s="244"/>
      <c r="UQI15" s="245"/>
      <c r="UQJ15" s="244"/>
      <c r="UQK15" s="246"/>
      <c r="UQL15" s="247"/>
      <c r="UQM15" s="248"/>
      <c r="UQN15" s="248"/>
      <c r="UQO15" s="244"/>
      <c r="UQP15" s="244"/>
      <c r="UQQ15" s="244"/>
      <c r="UQR15" s="245"/>
      <c r="UQS15" s="244"/>
      <c r="UQT15" s="246"/>
      <c r="UQU15" s="247"/>
      <c r="UQV15" s="248"/>
      <c r="UQW15" s="248"/>
      <c r="UQX15" s="244"/>
      <c r="UQY15" s="244"/>
      <c r="UQZ15" s="244"/>
      <c r="URA15" s="245"/>
      <c r="URB15" s="244"/>
      <c r="URC15" s="246"/>
      <c r="URD15" s="247"/>
      <c r="URE15" s="248"/>
      <c r="URF15" s="248"/>
      <c r="URG15" s="244"/>
      <c r="URH15" s="244"/>
      <c r="URI15" s="244"/>
      <c r="URJ15" s="245"/>
      <c r="URK15" s="244"/>
      <c r="URL15" s="246"/>
      <c r="URM15" s="247"/>
      <c r="URN15" s="248"/>
      <c r="URO15" s="248"/>
      <c r="URP15" s="244"/>
      <c r="URQ15" s="244"/>
      <c r="URR15" s="244"/>
      <c r="URS15" s="245"/>
      <c r="URT15" s="244"/>
      <c r="URU15" s="246"/>
      <c r="URV15" s="247"/>
      <c r="URW15" s="248"/>
      <c r="URX15" s="248"/>
      <c r="URY15" s="244"/>
      <c r="URZ15" s="244"/>
      <c r="USA15" s="244"/>
      <c r="USB15" s="245"/>
      <c r="USC15" s="244"/>
      <c r="USD15" s="246"/>
      <c r="USE15" s="247"/>
      <c r="USF15" s="248"/>
      <c r="USG15" s="248"/>
      <c r="USH15" s="244"/>
      <c r="USI15" s="244"/>
      <c r="USJ15" s="244"/>
      <c r="USK15" s="245"/>
      <c r="USL15" s="244"/>
      <c r="USM15" s="246"/>
      <c r="USN15" s="247"/>
      <c r="USO15" s="248"/>
      <c r="USP15" s="248"/>
      <c r="USQ15" s="244"/>
      <c r="USR15" s="244"/>
      <c r="USS15" s="244"/>
      <c r="UST15" s="245"/>
      <c r="USU15" s="244"/>
      <c r="USV15" s="246"/>
      <c r="USW15" s="247"/>
      <c r="USX15" s="248"/>
      <c r="USY15" s="248"/>
      <c r="USZ15" s="244"/>
      <c r="UTA15" s="244"/>
      <c r="UTB15" s="244"/>
      <c r="UTC15" s="245"/>
      <c r="UTD15" s="244"/>
      <c r="UTE15" s="246"/>
      <c r="UTF15" s="247"/>
      <c r="UTG15" s="248"/>
      <c r="UTH15" s="248"/>
      <c r="UTI15" s="244"/>
      <c r="UTJ15" s="244"/>
      <c r="UTK15" s="244"/>
      <c r="UTL15" s="245"/>
      <c r="UTM15" s="244"/>
      <c r="UTN15" s="246"/>
      <c r="UTO15" s="247"/>
      <c r="UTP15" s="248"/>
      <c r="UTQ15" s="248"/>
      <c r="UTR15" s="244"/>
      <c r="UTS15" s="244"/>
      <c r="UTT15" s="244"/>
      <c r="UTU15" s="245"/>
      <c r="UTV15" s="244"/>
      <c r="UTW15" s="246"/>
      <c r="UTX15" s="247"/>
      <c r="UTY15" s="248"/>
      <c r="UTZ15" s="248"/>
      <c r="UUA15" s="244"/>
      <c r="UUB15" s="244"/>
      <c r="UUC15" s="244"/>
      <c r="UUD15" s="245"/>
      <c r="UUE15" s="244"/>
      <c r="UUF15" s="246"/>
      <c r="UUG15" s="247"/>
      <c r="UUH15" s="248"/>
      <c r="UUI15" s="248"/>
      <c r="UUJ15" s="244"/>
      <c r="UUK15" s="244"/>
      <c r="UUL15" s="244"/>
      <c r="UUM15" s="245"/>
      <c r="UUN15" s="244"/>
      <c r="UUO15" s="246"/>
      <c r="UUP15" s="247"/>
      <c r="UUQ15" s="248"/>
      <c r="UUR15" s="248"/>
      <c r="UUS15" s="244"/>
      <c r="UUT15" s="244"/>
      <c r="UUU15" s="244"/>
      <c r="UUV15" s="245"/>
      <c r="UUW15" s="244"/>
      <c r="UUX15" s="246"/>
      <c r="UUY15" s="247"/>
      <c r="UUZ15" s="248"/>
      <c r="UVA15" s="248"/>
      <c r="UVB15" s="244"/>
      <c r="UVC15" s="244"/>
      <c r="UVD15" s="244"/>
      <c r="UVE15" s="245"/>
      <c r="UVF15" s="244"/>
      <c r="UVG15" s="246"/>
      <c r="UVH15" s="247"/>
      <c r="UVI15" s="248"/>
      <c r="UVJ15" s="248"/>
      <c r="UVK15" s="244"/>
      <c r="UVL15" s="244"/>
      <c r="UVM15" s="244"/>
      <c r="UVN15" s="245"/>
      <c r="UVO15" s="244"/>
      <c r="UVP15" s="246"/>
      <c r="UVQ15" s="247"/>
      <c r="UVR15" s="248"/>
      <c r="UVS15" s="248"/>
      <c r="UVT15" s="244"/>
      <c r="UVU15" s="244"/>
      <c r="UVV15" s="244"/>
      <c r="UVW15" s="245"/>
      <c r="UVX15" s="244"/>
      <c r="UVY15" s="246"/>
      <c r="UVZ15" s="247"/>
      <c r="UWA15" s="248"/>
      <c r="UWB15" s="248"/>
      <c r="UWC15" s="244"/>
      <c r="UWD15" s="244"/>
      <c r="UWE15" s="244"/>
      <c r="UWF15" s="245"/>
      <c r="UWG15" s="244"/>
      <c r="UWH15" s="246"/>
      <c r="UWI15" s="247"/>
      <c r="UWJ15" s="248"/>
      <c r="UWK15" s="248"/>
      <c r="UWL15" s="244"/>
      <c r="UWM15" s="244"/>
      <c r="UWN15" s="244"/>
      <c r="UWO15" s="245"/>
      <c r="UWP15" s="244"/>
      <c r="UWQ15" s="246"/>
      <c r="UWR15" s="247"/>
      <c r="UWS15" s="248"/>
      <c r="UWT15" s="248"/>
      <c r="UWU15" s="244"/>
      <c r="UWV15" s="244"/>
      <c r="UWW15" s="244"/>
      <c r="UWX15" s="245"/>
      <c r="UWY15" s="244"/>
      <c r="UWZ15" s="246"/>
      <c r="UXA15" s="247"/>
      <c r="UXB15" s="248"/>
      <c r="UXC15" s="248"/>
      <c r="UXD15" s="244"/>
      <c r="UXE15" s="244"/>
      <c r="UXF15" s="244"/>
      <c r="UXG15" s="245"/>
      <c r="UXH15" s="244"/>
      <c r="UXI15" s="246"/>
      <c r="UXJ15" s="247"/>
      <c r="UXK15" s="248"/>
      <c r="UXL15" s="248"/>
      <c r="UXM15" s="244"/>
      <c r="UXN15" s="244"/>
      <c r="UXO15" s="244"/>
      <c r="UXP15" s="245"/>
      <c r="UXQ15" s="244"/>
      <c r="UXR15" s="246"/>
      <c r="UXS15" s="247"/>
      <c r="UXT15" s="248"/>
      <c r="UXU15" s="248"/>
      <c r="UXV15" s="244"/>
      <c r="UXW15" s="244"/>
      <c r="UXX15" s="244"/>
      <c r="UXY15" s="245"/>
      <c r="UXZ15" s="244"/>
      <c r="UYA15" s="246"/>
      <c r="UYB15" s="247"/>
      <c r="UYC15" s="248"/>
      <c r="UYD15" s="248"/>
      <c r="UYE15" s="244"/>
      <c r="UYF15" s="244"/>
      <c r="UYG15" s="244"/>
      <c r="UYH15" s="245"/>
      <c r="UYI15" s="244"/>
      <c r="UYJ15" s="246"/>
      <c r="UYK15" s="247"/>
      <c r="UYL15" s="248"/>
      <c r="UYM15" s="248"/>
      <c r="UYN15" s="244"/>
      <c r="UYO15" s="244"/>
      <c r="UYP15" s="244"/>
      <c r="UYQ15" s="245"/>
      <c r="UYR15" s="244"/>
      <c r="UYS15" s="246"/>
      <c r="UYT15" s="247"/>
      <c r="UYU15" s="248"/>
      <c r="UYV15" s="248"/>
      <c r="UYW15" s="244"/>
      <c r="UYX15" s="244"/>
      <c r="UYY15" s="244"/>
      <c r="UYZ15" s="245"/>
      <c r="UZA15" s="244"/>
      <c r="UZB15" s="246"/>
      <c r="UZC15" s="247"/>
      <c r="UZD15" s="248"/>
      <c r="UZE15" s="248"/>
      <c r="UZF15" s="244"/>
      <c r="UZG15" s="244"/>
      <c r="UZH15" s="244"/>
      <c r="UZI15" s="245"/>
      <c r="UZJ15" s="244"/>
      <c r="UZK15" s="246"/>
      <c r="UZL15" s="247"/>
      <c r="UZM15" s="248"/>
      <c r="UZN15" s="248"/>
      <c r="UZO15" s="244"/>
      <c r="UZP15" s="244"/>
      <c r="UZQ15" s="244"/>
      <c r="UZR15" s="245"/>
      <c r="UZS15" s="244"/>
      <c r="UZT15" s="246"/>
      <c r="UZU15" s="247"/>
      <c r="UZV15" s="248"/>
      <c r="UZW15" s="248"/>
      <c r="UZX15" s="244"/>
      <c r="UZY15" s="244"/>
      <c r="UZZ15" s="244"/>
      <c r="VAA15" s="245"/>
      <c r="VAB15" s="244"/>
      <c r="VAC15" s="246"/>
      <c r="VAD15" s="247"/>
      <c r="VAE15" s="248"/>
      <c r="VAF15" s="248"/>
      <c r="VAG15" s="244"/>
      <c r="VAH15" s="244"/>
      <c r="VAI15" s="244"/>
      <c r="VAJ15" s="245"/>
      <c r="VAK15" s="244"/>
      <c r="VAL15" s="246"/>
      <c r="VAM15" s="247"/>
      <c r="VAN15" s="248"/>
      <c r="VAO15" s="248"/>
      <c r="VAP15" s="244"/>
      <c r="VAQ15" s="244"/>
      <c r="VAR15" s="244"/>
      <c r="VAS15" s="245"/>
      <c r="VAT15" s="244"/>
      <c r="VAU15" s="246"/>
      <c r="VAV15" s="247"/>
      <c r="VAW15" s="248"/>
      <c r="VAX15" s="248"/>
      <c r="VAY15" s="244"/>
      <c r="VAZ15" s="244"/>
      <c r="VBA15" s="244"/>
      <c r="VBB15" s="245"/>
      <c r="VBC15" s="244"/>
      <c r="VBD15" s="246"/>
      <c r="VBE15" s="247"/>
      <c r="VBF15" s="248"/>
      <c r="VBG15" s="248"/>
      <c r="VBH15" s="244"/>
      <c r="VBI15" s="244"/>
      <c r="VBJ15" s="244"/>
      <c r="VBK15" s="245"/>
      <c r="VBL15" s="244"/>
      <c r="VBM15" s="246"/>
      <c r="VBN15" s="247"/>
      <c r="VBO15" s="248"/>
      <c r="VBP15" s="248"/>
      <c r="VBQ15" s="244"/>
      <c r="VBR15" s="244"/>
      <c r="VBS15" s="244"/>
      <c r="VBT15" s="245"/>
      <c r="VBU15" s="244"/>
      <c r="VBV15" s="246"/>
      <c r="VBW15" s="247"/>
      <c r="VBX15" s="248"/>
      <c r="VBY15" s="248"/>
      <c r="VBZ15" s="244"/>
      <c r="VCA15" s="244"/>
      <c r="VCB15" s="244"/>
      <c r="VCC15" s="245"/>
      <c r="VCD15" s="244"/>
      <c r="VCE15" s="246"/>
      <c r="VCF15" s="247"/>
      <c r="VCG15" s="248"/>
      <c r="VCH15" s="248"/>
      <c r="VCI15" s="244"/>
      <c r="VCJ15" s="244"/>
      <c r="VCK15" s="244"/>
      <c r="VCL15" s="245"/>
      <c r="VCM15" s="244"/>
      <c r="VCN15" s="246"/>
      <c r="VCO15" s="247"/>
      <c r="VCP15" s="248"/>
      <c r="VCQ15" s="248"/>
      <c r="VCR15" s="244"/>
      <c r="VCS15" s="244"/>
      <c r="VCT15" s="244"/>
      <c r="VCU15" s="245"/>
      <c r="VCV15" s="244"/>
      <c r="VCW15" s="246"/>
      <c r="VCX15" s="247"/>
      <c r="VCY15" s="248"/>
      <c r="VCZ15" s="248"/>
      <c r="VDA15" s="244"/>
      <c r="VDB15" s="244"/>
      <c r="VDC15" s="244"/>
      <c r="VDD15" s="245"/>
      <c r="VDE15" s="244"/>
      <c r="VDF15" s="246"/>
      <c r="VDG15" s="247"/>
      <c r="VDH15" s="248"/>
      <c r="VDI15" s="248"/>
      <c r="VDJ15" s="244"/>
      <c r="VDK15" s="244"/>
      <c r="VDL15" s="244"/>
      <c r="VDM15" s="245"/>
      <c r="VDN15" s="244"/>
      <c r="VDO15" s="246"/>
      <c r="VDP15" s="247"/>
      <c r="VDQ15" s="248"/>
      <c r="VDR15" s="248"/>
      <c r="VDS15" s="244"/>
      <c r="VDT15" s="244"/>
      <c r="VDU15" s="244"/>
      <c r="VDV15" s="245"/>
      <c r="VDW15" s="244"/>
      <c r="VDX15" s="246"/>
      <c r="VDY15" s="247"/>
      <c r="VDZ15" s="248"/>
      <c r="VEA15" s="248"/>
      <c r="VEB15" s="244"/>
      <c r="VEC15" s="244"/>
      <c r="VED15" s="244"/>
      <c r="VEE15" s="245"/>
      <c r="VEF15" s="244"/>
      <c r="VEG15" s="246"/>
      <c r="VEH15" s="247"/>
      <c r="VEI15" s="248"/>
      <c r="VEJ15" s="248"/>
      <c r="VEK15" s="244"/>
      <c r="VEL15" s="244"/>
      <c r="VEM15" s="244"/>
      <c r="VEN15" s="245"/>
      <c r="VEO15" s="244"/>
      <c r="VEP15" s="246"/>
      <c r="VEQ15" s="247"/>
      <c r="VER15" s="248"/>
      <c r="VES15" s="248"/>
      <c r="VET15" s="244"/>
      <c r="VEU15" s="244"/>
      <c r="VEV15" s="244"/>
      <c r="VEW15" s="245"/>
      <c r="VEX15" s="244"/>
      <c r="VEY15" s="246"/>
      <c r="VEZ15" s="247"/>
      <c r="VFA15" s="248"/>
      <c r="VFB15" s="248"/>
      <c r="VFC15" s="244"/>
      <c r="VFD15" s="244"/>
      <c r="VFE15" s="244"/>
      <c r="VFF15" s="245"/>
      <c r="VFG15" s="244"/>
      <c r="VFH15" s="246"/>
      <c r="VFI15" s="247"/>
      <c r="VFJ15" s="248"/>
      <c r="VFK15" s="248"/>
      <c r="VFL15" s="244"/>
      <c r="VFM15" s="244"/>
      <c r="VFN15" s="244"/>
      <c r="VFO15" s="245"/>
      <c r="VFP15" s="244"/>
      <c r="VFQ15" s="246"/>
      <c r="VFR15" s="247"/>
      <c r="VFS15" s="248"/>
      <c r="VFT15" s="248"/>
      <c r="VFU15" s="244"/>
      <c r="VFV15" s="244"/>
      <c r="VFW15" s="244"/>
      <c r="VFX15" s="245"/>
      <c r="VFY15" s="244"/>
      <c r="VFZ15" s="246"/>
      <c r="VGA15" s="247"/>
      <c r="VGB15" s="248"/>
      <c r="VGC15" s="248"/>
      <c r="VGD15" s="244"/>
      <c r="VGE15" s="244"/>
      <c r="VGF15" s="244"/>
      <c r="VGG15" s="245"/>
      <c r="VGH15" s="244"/>
      <c r="VGI15" s="246"/>
      <c r="VGJ15" s="247"/>
      <c r="VGK15" s="248"/>
      <c r="VGL15" s="248"/>
      <c r="VGM15" s="244"/>
      <c r="VGN15" s="244"/>
      <c r="VGO15" s="244"/>
      <c r="VGP15" s="245"/>
      <c r="VGQ15" s="244"/>
      <c r="VGR15" s="246"/>
      <c r="VGS15" s="247"/>
      <c r="VGT15" s="248"/>
      <c r="VGU15" s="248"/>
      <c r="VGV15" s="244"/>
      <c r="VGW15" s="244"/>
      <c r="VGX15" s="244"/>
      <c r="VGY15" s="245"/>
      <c r="VGZ15" s="244"/>
      <c r="VHA15" s="246"/>
      <c r="VHB15" s="247"/>
      <c r="VHC15" s="248"/>
      <c r="VHD15" s="248"/>
      <c r="VHE15" s="244"/>
      <c r="VHF15" s="244"/>
      <c r="VHG15" s="244"/>
      <c r="VHH15" s="245"/>
      <c r="VHI15" s="244"/>
      <c r="VHJ15" s="246"/>
      <c r="VHK15" s="247"/>
      <c r="VHL15" s="248"/>
      <c r="VHM15" s="248"/>
      <c r="VHN15" s="244"/>
      <c r="VHO15" s="244"/>
      <c r="VHP15" s="244"/>
      <c r="VHQ15" s="245"/>
      <c r="VHR15" s="244"/>
      <c r="VHS15" s="246"/>
      <c r="VHT15" s="247"/>
      <c r="VHU15" s="248"/>
      <c r="VHV15" s="248"/>
      <c r="VHW15" s="244"/>
      <c r="VHX15" s="244"/>
      <c r="VHY15" s="244"/>
      <c r="VHZ15" s="245"/>
      <c r="VIA15" s="244"/>
      <c r="VIB15" s="246"/>
      <c r="VIC15" s="247"/>
      <c r="VID15" s="248"/>
      <c r="VIE15" s="248"/>
      <c r="VIF15" s="244"/>
      <c r="VIG15" s="244"/>
      <c r="VIH15" s="244"/>
      <c r="VII15" s="245"/>
      <c r="VIJ15" s="244"/>
      <c r="VIK15" s="246"/>
      <c r="VIL15" s="247"/>
      <c r="VIM15" s="248"/>
      <c r="VIN15" s="248"/>
      <c r="VIO15" s="244"/>
      <c r="VIP15" s="244"/>
      <c r="VIQ15" s="244"/>
      <c r="VIR15" s="245"/>
      <c r="VIS15" s="244"/>
      <c r="VIT15" s="246"/>
      <c r="VIU15" s="247"/>
      <c r="VIV15" s="248"/>
      <c r="VIW15" s="248"/>
      <c r="VIX15" s="244"/>
      <c r="VIY15" s="244"/>
      <c r="VIZ15" s="244"/>
      <c r="VJA15" s="245"/>
      <c r="VJB15" s="244"/>
      <c r="VJC15" s="246"/>
      <c r="VJD15" s="247"/>
      <c r="VJE15" s="248"/>
      <c r="VJF15" s="248"/>
      <c r="VJG15" s="244"/>
      <c r="VJH15" s="244"/>
      <c r="VJI15" s="244"/>
      <c r="VJJ15" s="245"/>
      <c r="VJK15" s="244"/>
      <c r="VJL15" s="246"/>
      <c r="VJM15" s="247"/>
      <c r="VJN15" s="248"/>
      <c r="VJO15" s="248"/>
      <c r="VJP15" s="244"/>
      <c r="VJQ15" s="244"/>
      <c r="VJR15" s="244"/>
      <c r="VJS15" s="245"/>
      <c r="VJT15" s="244"/>
      <c r="VJU15" s="246"/>
      <c r="VJV15" s="247"/>
      <c r="VJW15" s="248"/>
      <c r="VJX15" s="248"/>
      <c r="VJY15" s="244"/>
      <c r="VJZ15" s="244"/>
      <c r="VKA15" s="244"/>
      <c r="VKB15" s="245"/>
      <c r="VKC15" s="244"/>
      <c r="VKD15" s="246"/>
      <c r="VKE15" s="247"/>
      <c r="VKF15" s="248"/>
      <c r="VKG15" s="248"/>
      <c r="VKH15" s="244"/>
      <c r="VKI15" s="244"/>
      <c r="VKJ15" s="244"/>
      <c r="VKK15" s="245"/>
      <c r="VKL15" s="244"/>
      <c r="VKM15" s="246"/>
      <c r="VKN15" s="247"/>
      <c r="VKO15" s="248"/>
      <c r="VKP15" s="248"/>
      <c r="VKQ15" s="244"/>
      <c r="VKR15" s="244"/>
      <c r="VKS15" s="244"/>
      <c r="VKT15" s="245"/>
      <c r="VKU15" s="244"/>
      <c r="VKV15" s="246"/>
      <c r="VKW15" s="247"/>
      <c r="VKX15" s="248"/>
      <c r="VKY15" s="248"/>
      <c r="VKZ15" s="244"/>
      <c r="VLA15" s="244"/>
      <c r="VLB15" s="244"/>
      <c r="VLC15" s="245"/>
      <c r="VLD15" s="244"/>
      <c r="VLE15" s="246"/>
      <c r="VLF15" s="247"/>
      <c r="VLG15" s="248"/>
      <c r="VLH15" s="248"/>
      <c r="VLI15" s="244"/>
      <c r="VLJ15" s="244"/>
      <c r="VLK15" s="244"/>
      <c r="VLL15" s="245"/>
      <c r="VLM15" s="244"/>
      <c r="VLN15" s="246"/>
      <c r="VLO15" s="247"/>
      <c r="VLP15" s="248"/>
      <c r="VLQ15" s="248"/>
      <c r="VLR15" s="244"/>
      <c r="VLS15" s="244"/>
      <c r="VLT15" s="244"/>
      <c r="VLU15" s="245"/>
      <c r="VLV15" s="244"/>
      <c r="VLW15" s="246"/>
      <c r="VLX15" s="247"/>
      <c r="VLY15" s="248"/>
      <c r="VLZ15" s="248"/>
      <c r="VMA15" s="244"/>
      <c r="VMB15" s="244"/>
      <c r="VMC15" s="244"/>
      <c r="VMD15" s="245"/>
      <c r="VME15" s="244"/>
      <c r="VMF15" s="246"/>
      <c r="VMG15" s="247"/>
      <c r="VMH15" s="248"/>
      <c r="VMI15" s="248"/>
      <c r="VMJ15" s="244"/>
      <c r="VMK15" s="244"/>
      <c r="VML15" s="244"/>
      <c r="VMM15" s="245"/>
      <c r="VMN15" s="244"/>
      <c r="VMO15" s="246"/>
      <c r="VMP15" s="247"/>
      <c r="VMQ15" s="248"/>
      <c r="VMR15" s="248"/>
      <c r="VMS15" s="244"/>
      <c r="VMT15" s="244"/>
      <c r="VMU15" s="244"/>
      <c r="VMV15" s="245"/>
      <c r="VMW15" s="244"/>
      <c r="VMX15" s="246"/>
      <c r="VMY15" s="247"/>
      <c r="VMZ15" s="248"/>
      <c r="VNA15" s="248"/>
      <c r="VNB15" s="244"/>
      <c r="VNC15" s="244"/>
      <c r="VND15" s="244"/>
      <c r="VNE15" s="245"/>
      <c r="VNF15" s="244"/>
      <c r="VNG15" s="246"/>
      <c r="VNH15" s="247"/>
      <c r="VNI15" s="248"/>
      <c r="VNJ15" s="248"/>
      <c r="VNK15" s="244"/>
      <c r="VNL15" s="244"/>
      <c r="VNM15" s="244"/>
      <c r="VNN15" s="245"/>
      <c r="VNO15" s="244"/>
      <c r="VNP15" s="246"/>
      <c r="VNQ15" s="247"/>
      <c r="VNR15" s="248"/>
      <c r="VNS15" s="248"/>
      <c r="VNT15" s="244"/>
      <c r="VNU15" s="244"/>
      <c r="VNV15" s="244"/>
      <c r="VNW15" s="245"/>
      <c r="VNX15" s="244"/>
      <c r="VNY15" s="246"/>
      <c r="VNZ15" s="247"/>
      <c r="VOA15" s="248"/>
      <c r="VOB15" s="248"/>
      <c r="VOC15" s="244"/>
      <c r="VOD15" s="244"/>
      <c r="VOE15" s="244"/>
      <c r="VOF15" s="245"/>
      <c r="VOG15" s="244"/>
      <c r="VOH15" s="246"/>
      <c r="VOI15" s="247"/>
      <c r="VOJ15" s="248"/>
      <c r="VOK15" s="248"/>
      <c r="VOL15" s="244"/>
      <c r="VOM15" s="244"/>
      <c r="VON15" s="244"/>
      <c r="VOO15" s="245"/>
      <c r="VOP15" s="244"/>
      <c r="VOQ15" s="246"/>
      <c r="VOR15" s="247"/>
      <c r="VOS15" s="248"/>
      <c r="VOT15" s="248"/>
      <c r="VOU15" s="244"/>
      <c r="VOV15" s="244"/>
      <c r="VOW15" s="244"/>
      <c r="VOX15" s="245"/>
      <c r="VOY15" s="244"/>
      <c r="VOZ15" s="246"/>
      <c r="VPA15" s="247"/>
      <c r="VPB15" s="248"/>
      <c r="VPC15" s="248"/>
      <c r="VPD15" s="244"/>
      <c r="VPE15" s="244"/>
      <c r="VPF15" s="244"/>
      <c r="VPG15" s="245"/>
      <c r="VPH15" s="244"/>
      <c r="VPI15" s="246"/>
      <c r="VPJ15" s="247"/>
      <c r="VPK15" s="248"/>
      <c r="VPL15" s="248"/>
      <c r="VPM15" s="244"/>
      <c r="VPN15" s="244"/>
      <c r="VPO15" s="244"/>
      <c r="VPP15" s="245"/>
      <c r="VPQ15" s="244"/>
      <c r="VPR15" s="246"/>
      <c r="VPS15" s="247"/>
      <c r="VPT15" s="248"/>
      <c r="VPU15" s="248"/>
      <c r="VPV15" s="244"/>
      <c r="VPW15" s="244"/>
      <c r="VPX15" s="244"/>
      <c r="VPY15" s="245"/>
      <c r="VPZ15" s="244"/>
      <c r="VQA15" s="246"/>
      <c r="VQB15" s="247"/>
      <c r="VQC15" s="248"/>
      <c r="VQD15" s="248"/>
      <c r="VQE15" s="244"/>
      <c r="VQF15" s="244"/>
      <c r="VQG15" s="244"/>
      <c r="VQH15" s="245"/>
      <c r="VQI15" s="244"/>
      <c r="VQJ15" s="246"/>
      <c r="VQK15" s="247"/>
      <c r="VQL15" s="248"/>
      <c r="VQM15" s="248"/>
      <c r="VQN15" s="244"/>
      <c r="VQO15" s="244"/>
      <c r="VQP15" s="244"/>
      <c r="VQQ15" s="245"/>
      <c r="VQR15" s="244"/>
      <c r="VQS15" s="246"/>
      <c r="VQT15" s="247"/>
      <c r="VQU15" s="248"/>
      <c r="VQV15" s="248"/>
      <c r="VQW15" s="244"/>
      <c r="VQX15" s="244"/>
      <c r="VQY15" s="244"/>
      <c r="VQZ15" s="245"/>
      <c r="VRA15" s="244"/>
      <c r="VRB15" s="246"/>
      <c r="VRC15" s="247"/>
      <c r="VRD15" s="248"/>
      <c r="VRE15" s="248"/>
      <c r="VRF15" s="244"/>
      <c r="VRG15" s="244"/>
      <c r="VRH15" s="244"/>
      <c r="VRI15" s="245"/>
      <c r="VRJ15" s="244"/>
      <c r="VRK15" s="246"/>
      <c r="VRL15" s="247"/>
      <c r="VRM15" s="248"/>
      <c r="VRN15" s="248"/>
      <c r="VRO15" s="244"/>
      <c r="VRP15" s="244"/>
      <c r="VRQ15" s="244"/>
      <c r="VRR15" s="245"/>
      <c r="VRS15" s="244"/>
      <c r="VRT15" s="246"/>
      <c r="VRU15" s="247"/>
      <c r="VRV15" s="248"/>
      <c r="VRW15" s="248"/>
      <c r="VRX15" s="244"/>
      <c r="VRY15" s="244"/>
      <c r="VRZ15" s="244"/>
      <c r="VSA15" s="245"/>
      <c r="VSB15" s="244"/>
      <c r="VSC15" s="246"/>
      <c r="VSD15" s="247"/>
      <c r="VSE15" s="248"/>
      <c r="VSF15" s="248"/>
      <c r="VSG15" s="244"/>
      <c r="VSH15" s="244"/>
      <c r="VSI15" s="244"/>
      <c r="VSJ15" s="245"/>
      <c r="VSK15" s="244"/>
      <c r="VSL15" s="246"/>
      <c r="VSM15" s="247"/>
      <c r="VSN15" s="248"/>
      <c r="VSO15" s="248"/>
      <c r="VSP15" s="244"/>
      <c r="VSQ15" s="244"/>
      <c r="VSR15" s="244"/>
      <c r="VSS15" s="245"/>
      <c r="VST15" s="244"/>
      <c r="VSU15" s="246"/>
      <c r="VSV15" s="247"/>
      <c r="VSW15" s="248"/>
      <c r="VSX15" s="248"/>
      <c r="VSY15" s="244"/>
      <c r="VSZ15" s="244"/>
      <c r="VTA15" s="244"/>
      <c r="VTB15" s="245"/>
      <c r="VTC15" s="244"/>
      <c r="VTD15" s="246"/>
      <c r="VTE15" s="247"/>
      <c r="VTF15" s="248"/>
      <c r="VTG15" s="248"/>
      <c r="VTH15" s="244"/>
      <c r="VTI15" s="244"/>
      <c r="VTJ15" s="244"/>
      <c r="VTK15" s="245"/>
      <c r="VTL15" s="244"/>
      <c r="VTM15" s="246"/>
      <c r="VTN15" s="247"/>
      <c r="VTO15" s="248"/>
      <c r="VTP15" s="248"/>
      <c r="VTQ15" s="244"/>
      <c r="VTR15" s="244"/>
      <c r="VTS15" s="244"/>
      <c r="VTT15" s="245"/>
      <c r="VTU15" s="244"/>
      <c r="VTV15" s="246"/>
      <c r="VTW15" s="247"/>
      <c r="VTX15" s="248"/>
      <c r="VTY15" s="248"/>
      <c r="VTZ15" s="244"/>
      <c r="VUA15" s="244"/>
      <c r="VUB15" s="244"/>
      <c r="VUC15" s="245"/>
      <c r="VUD15" s="244"/>
      <c r="VUE15" s="246"/>
      <c r="VUF15" s="247"/>
      <c r="VUG15" s="248"/>
      <c r="VUH15" s="248"/>
      <c r="VUI15" s="244"/>
      <c r="VUJ15" s="244"/>
      <c r="VUK15" s="244"/>
      <c r="VUL15" s="245"/>
      <c r="VUM15" s="244"/>
      <c r="VUN15" s="246"/>
      <c r="VUO15" s="247"/>
      <c r="VUP15" s="248"/>
      <c r="VUQ15" s="248"/>
      <c r="VUR15" s="244"/>
      <c r="VUS15" s="244"/>
      <c r="VUT15" s="244"/>
      <c r="VUU15" s="245"/>
      <c r="VUV15" s="244"/>
      <c r="VUW15" s="246"/>
      <c r="VUX15" s="247"/>
      <c r="VUY15" s="248"/>
      <c r="VUZ15" s="248"/>
      <c r="VVA15" s="244"/>
      <c r="VVB15" s="244"/>
      <c r="VVC15" s="244"/>
      <c r="VVD15" s="245"/>
      <c r="VVE15" s="244"/>
      <c r="VVF15" s="246"/>
      <c r="VVG15" s="247"/>
      <c r="VVH15" s="248"/>
      <c r="VVI15" s="248"/>
      <c r="VVJ15" s="244"/>
      <c r="VVK15" s="244"/>
      <c r="VVL15" s="244"/>
      <c r="VVM15" s="245"/>
      <c r="VVN15" s="244"/>
      <c r="VVO15" s="246"/>
      <c r="VVP15" s="247"/>
      <c r="VVQ15" s="248"/>
      <c r="VVR15" s="248"/>
      <c r="VVS15" s="244"/>
      <c r="VVT15" s="244"/>
      <c r="VVU15" s="244"/>
      <c r="VVV15" s="245"/>
      <c r="VVW15" s="244"/>
      <c r="VVX15" s="246"/>
      <c r="VVY15" s="247"/>
      <c r="VVZ15" s="248"/>
      <c r="VWA15" s="248"/>
      <c r="VWB15" s="244"/>
      <c r="VWC15" s="244"/>
      <c r="VWD15" s="244"/>
      <c r="VWE15" s="245"/>
      <c r="VWF15" s="244"/>
      <c r="VWG15" s="246"/>
      <c r="VWH15" s="247"/>
      <c r="VWI15" s="248"/>
      <c r="VWJ15" s="248"/>
      <c r="VWK15" s="244"/>
      <c r="VWL15" s="244"/>
      <c r="VWM15" s="244"/>
      <c r="VWN15" s="245"/>
      <c r="VWO15" s="244"/>
      <c r="VWP15" s="246"/>
      <c r="VWQ15" s="247"/>
      <c r="VWR15" s="248"/>
      <c r="VWS15" s="248"/>
      <c r="VWT15" s="244"/>
      <c r="VWU15" s="244"/>
      <c r="VWV15" s="244"/>
      <c r="VWW15" s="245"/>
      <c r="VWX15" s="244"/>
      <c r="VWY15" s="246"/>
      <c r="VWZ15" s="247"/>
      <c r="VXA15" s="248"/>
      <c r="VXB15" s="248"/>
      <c r="VXC15" s="244"/>
      <c r="VXD15" s="244"/>
      <c r="VXE15" s="244"/>
      <c r="VXF15" s="245"/>
      <c r="VXG15" s="244"/>
      <c r="VXH15" s="246"/>
      <c r="VXI15" s="247"/>
      <c r="VXJ15" s="248"/>
      <c r="VXK15" s="248"/>
      <c r="VXL15" s="244"/>
      <c r="VXM15" s="244"/>
      <c r="VXN15" s="244"/>
      <c r="VXO15" s="245"/>
      <c r="VXP15" s="244"/>
      <c r="VXQ15" s="246"/>
      <c r="VXR15" s="247"/>
      <c r="VXS15" s="248"/>
      <c r="VXT15" s="248"/>
      <c r="VXU15" s="244"/>
      <c r="VXV15" s="244"/>
      <c r="VXW15" s="244"/>
      <c r="VXX15" s="245"/>
      <c r="VXY15" s="244"/>
      <c r="VXZ15" s="246"/>
      <c r="VYA15" s="247"/>
      <c r="VYB15" s="248"/>
      <c r="VYC15" s="248"/>
      <c r="VYD15" s="244"/>
      <c r="VYE15" s="244"/>
      <c r="VYF15" s="244"/>
      <c r="VYG15" s="245"/>
      <c r="VYH15" s="244"/>
      <c r="VYI15" s="246"/>
      <c r="VYJ15" s="247"/>
      <c r="VYK15" s="248"/>
      <c r="VYL15" s="248"/>
      <c r="VYM15" s="244"/>
      <c r="VYN15" s="244"/>
      <c r="VYO15" s="244"/>
      <c r="VYP15" s="245"/>
      <c r="VYQ15" s="244"/>
      <c r="VYR15" s="246"/>
      <c r="VYS15" s="247"/>
      <c r="VYT15" s="248"/>
      <c r="VYU15" s="248"/>
      <c r="VYV15" s="244"/>
      <c r="VYW15" s="244"/>
      <c r="VYX15" s="244"/>
      <c r="VYY15" s="245"/>
      <c r="VYZ15" s="244"/>
      <c r="VZA15" s="246"/>
      <c r="VZB15" s="247"/>
      <c r="VZC15" s="248"/>
      <c r="VZD15" s="248"/>
      <c r="VZE15" s="244"/>
      <c r="VZF15" s="244"/>
      <c r="VZG15" s="244"/>
      <c r="VZH15" s="245"/>
      <c r="VZI15" s="244"/>
      <c r="VZJ15" s="246"/>
      <c r="VZK15" s="247"/>
      <c r="VZL15" s="248"/>
      <c r="VZM15" s="248"/>
      <c r="VZN15" s="244"/>
      <c r="VZO15" s="244"/>
      <c r="VZP15" s="244"/>
      <c r="VZQ15" s="245"/>
      <c r="VZR15" s="244"/>
      <c r="VZS15" s="246"/>
      <c r="VZT15" s="247"/>
      <c r="VZU15" s="248"/>
      <c r="VZV15" s="248"/>
      <c r="VZW15" s="244"/>
      <c r="VZX15" s="244"/>
      <c r="VZY15" s="244"/>
      <c r="VZZ15" s="245"/>
      <c r="WAA15" s="244"/>
      <c r="WAB15" s="246"/>
      <c r="WAC15" s="247"/>
      <c r="WAD15" s="248"/>
      <c r="WAE15" s="248"/>
      <c r="WAF15" s="244"/>
      <c r="WAG15" s="244"/>
      <c r="WAH15" s="244"/>
      <c r="WAI15" s="245"/>
      <c r="WAJ15" s="244"/>
      <c r="WAK15" s="246"/>
      <c r="WAL15" s="247"/>
      <c r="WAM15" s="248"/>
      <c r="WAN15" s="248"/>
      <c r="WAO15" s="244"/>
      <c r="WAP15" s="244"/>
      <c r="WAQ15" s="244"/>
      <c r="WAR15" s="245"/>
      <c r="WAS15" s="244"/>
      <c r="WAT15" s="246"/>
      <c r="WAU15" s="247"/>
      <c r="WAV15" s="248"/>
      <c r="WAW15" s="248"/>
      <c r="WAX15" s="244"/>
      <c r="WAY15" s="244"/>
      <c r="WAZ15" s="244"/>
      <c r="WBA15" s="245"/>
      <c r="WBB15" s="244"/>
      <c r="WBC15" s="246"/>
      <c r="WBD15" s="247"/>
      <c r="WBE15" s="248"/>
      <c r="WBF15" s="248"/>
      <c r="WBG15" s="244"/>
      <c r="WBH15" s="244"/>
      <c r="WBI15" s="244"/>
      <c r="WBJ15" s="245"/>
      <c r="WBK15" s="244"/>
      <c r="WBL15" s="246"/>
      <c r="WBM15" s="247"/>
      <c r="WBN15" s="248"/>
      <c r="WBO15" s="248"/>
      <c r="WBP15" s="244"/>
      <c r="WBQ15" s="244"/>
      <c r="WBR15" s="244"/>
      <c r="WBS15" s="245"/>
      <c r="WBT15" s="244"/>
      <c r="WBU15" s="246"/>
      <c r="WBV15" s="247"/>
      <c r="WBW15" s="248"/>
      <c r="WBX15" s="248"/>
      <c r="WBY15" s="244"/>
      <c r="WBZ15" s="244"/>
      <c r="WCA15" s="244"/>
      <c r="WCB15" s="245"/>
      <c r="WCC15" s="244"/>
      <c r="WCD15" s="246"/>
      <c r="WCE15" s="247"/>
      <c r="WCF15" s="248"/>
      <c r="WCG15" s="248"/>
      <c r="WCH15" s="244"/>
      <c r="WCI15" s="244"/>
      <c r="WCJ15" s="244"/>
      <c r="WCK15" s="245"/>
      <c r="WCL15" s="244"/>
      <c r="WCM15" s="246"/>
      <c r="WCN15" s="247"/>
      <c r="WCO15" s="248"/>
      <c r="WCP15" s="248"/>
      <c r="WCQ15" s="244"/>
      <c r="WCR15" s="244"/>
      <c r="WCS15" s="244"/>
      <c r="WCT15" s="245"/>
      <c r="WCU15" s="244"/>
      <c r="WCV15" s="246"/>
      <c r="WCW15" s="247"/>
      <c r="WCX15" s="248"/>
      <c r="WCY15" s="248"/>
      <c r="WCZ15" s="244"/>
      <c r="WDA15" s="244"/>
      <c r="WDB15" s="244"/>
      <c r="WDC15" s="245"/>
      <c r="WDD15" s="244"/>
      <c r="WDE15" s="246"/>
      <c r="WDF15" s="247"/>
      <c r="WDG15" s="248"/>
      <c r="WDH15" s="248"/>
      <c r="WDI15" s="244"/>
      <c r="WDJ15" s="244"/>
      <c r="WDK15" s="244"/>
      <c r="WDL15" s="245"/>
      <c r="WDM15" s="244"/>
      <c r="WDN15" s="246"/>
      <c r="WDO15" s="247"/>
      <c r="WDP15" s="248"/>
      <c r="WDQ15" s="248"/>
      <c r="WDR15" s="244"/>
      <c r="WDS15" s="244"/>
      <c r="WDT15" s="244"/>
      <c r="WDU15" s="245"/>
      <c r="WDV15" s="244"/>
      <c r="WDW15" s="246"/>
      <c r="WDX15" s="247"/>
      <c r="WDY15" s="248"/>
      <c r="WDZ15" s="248"/>
      <c r="WEA15" s="244"/>
      <c r="WEB15" s="244"/>
      <c r="WEC15" s="244"/>
      <c r="WED15" s="245"/>
      <c r="WEE15" s="244"/>
      <c r="WEF15" s="246"/>
      <c r="WEG15" s="247"/>
      <c r="WEH15" s="248"/>
      <c r="WEI15" s="248"/>
      <c r="WEJ15" s="244"/>
      <c r="WEK15" s="244"/>
      <c r="WEL15" s="244"/>
      <c r="WEM15" s="245"/>
      <c r="WEN15" s="244"/>
      <c r="WEO15" s="246"/>
      <c r="WEP15" s="247"/>
      <c r="WEQ15" s="248"/>
      <c r="WER15" s="248"/>
      <c r="WES15" s="244"/>
      <c r="WET15" s="244"/>
      <c r="WEU15" s="244"/>
      <c r="WEV15" s="245"/>
      <c r="WEW15" s="244"/>
      <c r="WEX15" s="246"/>
      <c r="WEY15" s="247"/>
      <c r="WEZ15" s="248"/>
      <c r="WFA15" s="248"/>
      <c r="WFB15" s="244"/>
      <c r="WFC15" s="244"/>
      <c r="WFD15" s="244"/>
      <c r="WFE15" s="245"/>
      <c r="WFF15" s="244"/>
      <c r="WFG15" s="246"/>
      <c r="WFH15" s="247"/>
      <c r="WFI15" s="248"/>
      <c r="WFJ15" s="248"/>
      <c r="WFK15" s="244"/>
      <c r="WFL15" s="244"/>
      <c r="WFM15" s="244"/>
      <c r="WFN15" s="245"/>
      <c r="WFO15" s="244"/>
      <c r="WFP15" s="246"/>
      <c r="WFQ15" s="247"/>
      <c r="WFR15" s="248"/>
      <c r="WFS15" s="248"/>
      <c r="WFT15" s="244"/>
      <c r="WFU15" s="244"/>
      <c r="WFV15" s="244"/>
      <c r="WFW15" s="245"/>
      <c r="WFX15" s="244"/>
      <c r="WFY15" s="246"/>
      <c r="WFZ15" s="247"/>
      <c r="WGA15" s="248"/>
      <c r="WGB15" s="248"/>
      <c r="WGC15" s="244"/>
      <c r="WGD15" s="244"/>
      <c r="WGE15" s="244"/>
      <c r="WGF15" s="245"/>
      <c r="WGG15" s="244"/>
      <c r="WGH15" s="246"/>
      <c r="WGI15" s="247"/>
      <c r="WGJ15" s="248"/>
      <c r="WGK15" s="248"/>
      <c r="WGL15" s="244"/>
      <c r="WGM15" s="244"/>
      <c r="WGN15" s="244"/>
      <c r="WGO15" s="245"/>
      <c r="WGP15" s="244"/>
      <c r="WGQ15" s="246"/>
      <c r="WGR15" s="247"/>
      <c r="WGS15" s="248"/>
      <c r="WGT15" s="248"/>
      <c r="WGU15" s="244"/>
      <c r="WGV15" s="244"/>
      <c r="WGW15" s="244"/>
      <c r="WGX15" s="245"/>
      <c r="WGY15" s="244"/>
      <c r="WGZ15" s="246"/>
      <c r="WHA15" s="247"/>
      <c r="WHB15" s="248"/>
      <c r="WHC15" s="248"/>
      <c r="WHD15" s="244"/>
      <c r="WHE15" s="244"/>
      <c r="WHF15" s="244"/>
      <c r="WHG15" s="245"/>
      <c r="WHH15" s="244"/>
      <c r="WHI15" s="246"/>
      <c r="WHJ15" s="247"/>
      <c r="WHK15" s="248"/>
      <c r="WHL15" s="248"/>
      <c r="WHM15" s="244"/>
      <c r="WHN15" s="244"/>
      <c r="WHO15" s="244"/>
      <c r="WHP15" s="245"/>
      <c r="WHQ15" s="244"/>
      <c r="WHR15" s="246"/>
      <c r="WHS15" s="247"/>
      <c r="WHT15" s="248"/>
      <c r="WHU15" s="248"/>
      <c r="WHV15" s="244"/>
      <c r="WHW15" s="244"/>
      <c r="WHX15" s="244"/>
      <c r="WHY15" s="245"/>
      <c r="WHZ15" s="244"/>
      <c r="WIA15" s="246"/>
      <c r="WIB15" s="247"/>
      <c r="WIC15" s="248"/>
      <c r="WID15" s="248"/>
      <c r="WIE15" s="244"/>
      <c r="WIF15" s="244"/>
      <c r="WIG15" s="244"/>
      <c r="WIH15" s="245"/>
      <c r="WII15" s="244"/>
      <c r="WIJ15" s="246"/>
      <c r="WIK15" s="247"/>
      <c r="WIL15" s="248"/>
      <c r="WIM15" s="248"/>
      <c r="WIN15" s="244"/>
      <c r="WIO15" s="244"/>
      <c r="WIP15" s="244"/>
      <c r="WIQ15" s="245"/>
      <c r="WIR15" s="244"/>
      <c r="WIS15" s="246"/>
      <c r="WIT15" s="247"/>
      <c r="WIU15" s="248"/>
      <c r="WIV15" s="248"/>
      <c r="WIW15" s="244"/>
      <c r="WIX15" s="244"/>
      <c r="WIY15" s="244"/>
      <c r="WIZ15" s="245"/>
      <c r="WJA15" s="244"/>
      <c r="WJB15" s="246"/>
      <c r="WJC15" s="247"/>
      <c r="WJD15" s="248"/>
      <c r="WJE15" s="248"/>
      <c r="WJF15" s="244"/>
      <c r="WJG15" s="244"/>
      <c r="WJH15" s="244"/>
      <c r="WJI15" s="245"/>
      <c r="WJJ15" s="244"/>
      <c r="WJK15" s="246"/>
      <c r="WJL15" s="247"/>
      <c r="WJM15" s="248"/>
      <c r="WJN15" s="248"/>
      <c r="WJO15" s="244"/>
      <c r="WJP15" s="244"/>
      <c r="WJQ15" s="244"/>
      <c r="WJR15" s="245"/>
      <c r="WJS15" s="244"/>
      <c r="WJT15" s="246"/>
      <c r="WJU15" s="247"/>
      <c r="WJV15" s="248"/>
      <c r="WJW15" s="248"/>
      <c r="WJX15" s="244"/>
      <c r="WJY15" s="244"/>
      <c r="WJZ15" s="244"/>
      <c r="WKA15" s="245"/>
      <c r="WKB15" s="244"/>
      <c r="WKC15" s="246"/>
      <c r="WKD15" s="247"/>
      <c r="WKE15" s="248"/>
      <c r="WKF15" s="248"/>
      <c r="WKG15" s="244"/>
      <c r="WKH15" s="244"/>
      <c r="WKI15" s="244"/>
      <c r="WKJ15" s="245"/>
      <c r="WKK15" s="244"/>
      <c r="WKL15" s="246"/>
      <c r="WKM15" s="247"/>
      <c r="WKN15" s="248"/>
      <c r="WKO15" s="248"/>
      <c r="WKP15" s="244"/>
      <c r="WKQ15" s="244"/>
      <c r="WKR15" s="244"/>
      <c r="WKS15" s="245"/>
      <c r="WKT15" s="244"/>
      <c r="WKU15" s="246"/>
      <c r="WKV15" s="247"/>
      <c r="WKW15" s="248"/>
      <c r="WKX15" s="248"/>
      <c r="WKY15" s="244"/>
      <c r="WKZ15" s="244"/>
      <c r="WLA15" s="244"/>
      <c r="WLB15" s="245"/>
      <c r="WLC15" s="244"/>
      <c r="WLD15" s="246"/>
      <c r="WLE15" s="247"/>
      <c r="WLF15" s="248"/>
      <c r="WLG15" s="248"/>
      <c r="WLH15" s="244"/>
      <c r="WLI15" s="244"/>
      <c r="WLJ15" s="244"/>
      <c r="WLK15" s="245"/>
      <c r="WLL15" s="244"/>
      <c r="WLM15" s="246"/>
      <c r="WLN15" s="247"/>
      <c r="WLO15" s="248"/>
      <c r="WLP15" s="248"/>
      <c r="WLQ15" s="244"/>
      <c r="WLR15" s="244"/>
      <c r="WLS15" s="244"/>
      <c r="WLT15" s="245"/>
      <c r="WLU15" s="244"/>
      <c r="WLV15" s="246"/>
      <c r="WLW15" s="247"/>
      <c r="WLX15" s="248"/>
      <c r="WLY15" s="248"/>
      <c r="WLZ15" s="244"/>
      <c r="WMA15" s="244"/>
      <c r="WMB15" s="244"/>
      <c r="WMC15" s="245"/>
      <c r="WMD15" s="244"/>
      <c r="WME15" s="246"/>
      <c r="WMF15" s="247"/>
      <c r="WMG15" s="248"/>
      <c r="WMH15" s="248"/>
      <c r="WMI15" s="244"/>
      <c r="WMJ15" s="244"/>
      <c r="WMK15" s="244"/>
      <c r="WML15" s="245"/>
      <c r="WMM15" s="244"/>
      <c r="WMN15" s="246"/>
      <c r="WMO15" s="247"/>
      <c r="WMP15" s="248"/>
      <c r="WMQ15" s="248"/>
      <c r="WMR15" s="244"/>
      <c r="WMS15" s="244"/>
      <c r="WMT15" s="244"/>
      <c r="WMU15" s="245"/>
      <c r="WMV15" s="244"/>
      <c r="WMW15" s="246"/>
      <c r="WMX15" s="247"/>
      <c r="WMY15" s="248"/>
      <c r="WMZ15" s="248"/>
      <c r="WNA15" s="244"/>
      <c r="WNB15" s="244"/>
      <c r="WNC15" s="244"/>
      <c r="WND15" s="245"/>
      <c r="WNE15" s="244"/>
      <c r="WNF15" s="246"/>
      <c r="WNG15" s="247"/>
      <c r="WNH15" s="248"/>
      <c r="WNI15" s="248"/>
      <c r="WNJ15" s="244"/>
      <c r="WNK15" s="244"/>
      <c r="WNL15" s="244"/>
      <c r="WNM15" s="245"/>
      <c r="WNN15" s="244"/>
      <c r="WNO15" s="246"/>
      <c r="WNP15" s="247"/>
      <c r="WNQ15" s="248"/>
      <c r="WNR15" s="248"/>
      <c r="WNS15" s="244"/>
      <c r="WNT15" s="244"/>
      <c r="WNU15" s="244"/>
      <c r="WNV15" s="245"/>
      <c r="WNW15" s="244"/>
      <c r="WNX15" s="246"/>
      <c r="WNY15" s="247"/>
      <c r="WNZ15" s="248"/>
      <c r="WOA15" s="248"/>
      <c r="WOB15" s="244"/>
      <c r="WOC15" s="244"/>
      <c r="WOD15" s="244"/>
      <c r="WOE15" s="245"/>
      <c r="WOF15" s="244"/>
      <c r="WOG15" s="246"/>
      <c r="WOH15" s="247"/>
      <c r="WOI15" s="248"/>
      <c r="WOJ15" s="248"/>
      <c r="WOK15" s="244"/>
      <c r="WOL15" s="244"/>
      <c r="WOM15" s="244"/>
      <c r="WON15" s="245"/>
      <c r="WOO15" s="244"/>
      <c r="WOP15" s="246"/>
      <c r="WOQ15" s="247"/>
      <c r="WOR15" s="248"/>
      <c r="WOS15" s="248"/>
      <c r="WOT15" s="244"/>
      <c r="WOU15" s="244"/>
      <c r="WOV15" s="244"/>
      <c r="WOW15" s="245"/>
      <c r="WOX15" s="244"/>
      <c r="WOY15" s="246"/>
      <c r="WOZ15" s="247"/>
      <c r="WPA15" s="248"/>
      <c r="WPB15" s="248"/>
      <c r="WPC15" s="244"/>
      <c r="WPD15" s="244"/>
      <c r="WPE15" s="244"/>
      <c r="WPF15" s="245"/>
      <c r="WPG15" s="244"/>
      <c r="WPH15" s="246"/>
      <c r="WPI15" s="247"/>
      <c r="WPJ15" s="248"/>
      <c r="WPK15" s="248"/>
      <c r="WPL15" s="244"/>
      <c r="WPM15" s="244"/>
      <c r="WPN15" s="244"/>
      <c r="WPO15" s="245"/>
      <c r="WPP15" s="244"/>
      <c r="WPQ15" s="246"/>
      <c r="WPR15" s="247"/>
      <c r="WPS15" s="248"/>
      <c r="WPT15" s="248"/>
      <c r="WPU15" s="244"/>
      <c r="WPV15" s="244"/>
      <c r="WPW15" s="244"/>
      <c r="WPX15" s="245"/>
      <c r="WPY15" s="244"/>
      <c r="WPZ15" s="246"/>
      <c r="WQA15" s="247"/>
      <c r="WQB15" s="248"/>
      <c r="WQC15" s="248"/>
      <c r="WQD15" s="244"/>
      <c r="WQE15" s="244"/>
      <c r="WQF15" s="244"/>
      <c r="WQG15" s="245"/>
      <c r="WQH15" s="244"/>
      <c r="WQI15" s="246"/>
      <c r="WQJ15" s="247"/>
      <c r="WQK15" s="248"/>
      <c r="WQL15" s="248"/>
      <c r="WQM15" s="244"/>
      <c r="WQN15" s="244"/>
      <c r="WQO15" s="244"/>
      <c r="WQP15" s="245"/>
      <c r="WQQ15" s="244"/>
      <c r="WQR15" s="246"/>
      <c r="WQS15" s="247"/>
      <c r="WQT15" s="248"/>
      <c r="WQU15" s="248"/>
      <c r="WQV15" s="244"/>
      <c r="WQW15" s="244"/>
      <c r="WQX15" s="244"/>
      <c r="WQY15" s="245"/>
      <c r="WQZ15" s="244"/>
      <c r="WRA15" s="246"/>
      <c r="WRB15" s="247"/>
      <c r="WRC15" s="248"/>
      <c r="WRD15" s="248"/>
      <c r="WRE15" s="244"/>
      <c r="WRF15" s="244"/>
      <c r="WRG15" s="244"/>
      <c r="WRH15" s="245"/>
      <c r="WRI15" s="244"/>
      <c r="WRJ15" s="246"/>
      <c r="WRK15" s="247"/>
      <c r="WRL15" s="248"/>
      <c r="WRM15" s="248"/>
      <c r="WRN15" s="244"/>
      <c r="WRO15" s="244"/>
      <c r="WRP15" s="244"/>
      <c r="WRQ15" s="245"/>
      <c r="WRR15" s="244"/>
      <c r="WRS15" s="246"/>
      <c r="WRT15" s="247"/>
      <c r="WRU15" s="248"/>
      <c r="WRV15" s="248"/>
      <c r="WRW15" s="244"/>
      <c r="WRX15" s="244"/>
      <c r="WRY15" s="244"/>
      <c r="WRZ15" s="245"/>
      <c r="WSA15" s="244"/>
      <c r="WSB15" s="246"/>
      <c r="WSC15" s="247"/>
      <c r="WSD15" s="248"/>
      <c r="WSE15" s="248"/>
      <c r="WSF15" s="244"/>
      <c r="WSG15" s="244"/>
      <c r="WSH15" s="244"/>
      <c r="WSI15" s="245"/>
      <c r="WSJ15" s="244"/>
      <c r="WSK15" s="246"/>
      <c r="WSL15" s="247"/>
      <c r="WSM15" s="248"/>
      <c r="WSN15" s="248"/>
      <c r="WSO15" s="244"/>
      <c r="WSP15" s="244"/>
      <c r="WSQ15" s="244"/>
      <c r="WSR15" s="245"/>
      <c r="WSS15" s="244"/>
      <c r="WST15" s="246"/>
      <c r="WSU15" s="247"/>
      <c r="WSV15" s="248"/>
      <c r="WSW15" s="248"/>
      <c r="WSX15" s="244"/>
      <c r="WSY15" s="244"/>
      <c r="WSZ15" s="244"/>
      <c r="WTA15" s="245"/>
      <c r="WTB15" s="244"/>
      <c r="WTC15" s="246"/>
      <c r="WTD15" s="247"/>
      <c r="WTE15" s="248"/>
      <c r="WTF15" s="248"/>
      <c r="WTG15" s="244"/>
      <c r="WTH15" s="244"/>
      <c r="WTI15" s="244"/>
      <c r="WTJ15" s="245"/>
      <c r="WTK15" s="244"/>
      <c r="WTL15" s="246"/>
      <c r="WTM15" s="247"/>
      <c r="WTN15" s="248"/>
      <c r="WTO15" s="248"/>
      <c r="WTP15" s="244"/>
      <c r="WTQ15" s="244"/>
      <c r="WTR15" s="244"/>
      <c r="WTS15" s="245"/>
      <c r="WTT15" s="244"/>
      <c r="WTU15" s="246"/>
      <c r="WTV15" s="247"/>
      <c r="WTW15" s="248"/>
      <c r="WTX15" s="248"/>
      <c r="WTY15" s="244"/>
      <c r="WTZ15" s="244"/>
      <c r="WUA15" s="244"/>
      <c r="WUB15" s="245"/>
      <c r="WUC15" s="244"/>
      <c r="WUD15" s="246"/>
      <c r="WUE15" s="247"/>
      <c r="WUF15" s="248"/>
      <c r="WUG15" s="248"/>
      <c r="WUH15" s="244"/>
      <c r="WUI15" s="244"/>
      <c r="WUJ15" s="244"/>
      <c r="WUK15" s="245"/>
      <c r="WUL15" s="244"/>
      <c r="WUM15" s="246"/>
      <c r="WUN15" s="247"/>
      <c r="WUO15" s="248"/>
      <c r="WUP15" s="248"/>
      <c r="WUQ15" s="244"/>
      <c r="WUR15" s="244"/>
      <c r="WUS15" s="244"/>
      <c r="WUT15" s="245"/>
      <c r="WUU15" s="244"/>
      <c r="WUV15" s="246"/>
      <c r="WUW15" s="247"/>
      <c r="WUX15" s="248"/>
      <c r="WUY15" s="248"/>
      <c r="WUZ15" s="244"/>
      <c r="WVA15" s="244"/>
      <c r="WVB15" s="244"/>
      <c r="WVC15" s="245"/>
      <c r="WVD15" s="244"/>
      <c r="WVE15" s="246"/>
      <c r="WVF15" s="247"/>
      <c r="WVG15" s="248"/>
      <c r="WVH15" s="248"/>
      <c r="WVI15" s="244"/>
      <c r="WVJ15" s="244"/>
      <c r="WVK15" s="244"/>
      <c r="WVL15" s="245"/>
      <c r="WVM15" s="244"/>
      <c r="WVN15" s="246"/>
      <c r="WVO15" s="247"/>
      <c r="WVP15" s="248"/>
      <c r="WVQ15" s="248"/>
      <c r="WVR15" s="244"/>
      <c r="WVS15" s="244"/>
      <c r="WVT15" s="244"/>
      <c r="WVU15" s="245"/>
      <c r="WVV15" s="244"/>
      <c r="WVW15" s="246"/>
      <c r="WVX15" s="247"/>
      <c r="WVY15" s="248"/>
      <c r="WVZ15" s="248"/>
      <c r="WWA15" s="244"/>
      <c r="WWB15" s="244"/>
      <c r="WWC15" s="244"/>
      <c r="WWD15" s="245"/>
      <c r="WWE15" s="244"/>
      <c r="WWF15" s="246"/>
      <c r="WWG15" s="247"/>
      <c r="WWH15" s="248"/>
      <c r="WWI15" s="248"/>
      <c r="WWJ15" s="244"/>
      <c r="WWK15" s="244"/>
      <c r="WWL15" s="244"/>
      <c r="WWM15" s="245"/>
      <c r="WWN15" s="244"/>
      <c r="WWO15" s="246"/>
      <c r="WWP15" s="247"/>
      <c r="WWQ15" s="248"/>
      <c r="WWR15" s="248"/>
      <c r="WWS15" s="244"/>
      <c r="WWT15" s="244"/>
      <c r="WWU15" s="244"/>
      <c r="WWV15" s="245"/>
      <c r="WWW15" s="244"/>
      <c r="WWX15" s="246"/>
      <c r="WWY15" s="247"/>
      <c r="WWZ15" s="248"/>
      <c r="WXA15" s="248"/>
      <c r="WXB15" s="244"/>
      <c r="WXC15" s="244"/>
      <c r="WXD15" s="244"/>
      <c r="WXE15" s="245"/>
      <c r="WXF15" s="244"/>
      <c r="WXG15" s="246"/>
      <c r="WXH15" s="247"/>
      <c r="WXI15" s="248"/>
      <c r="WXJ15" s="248"/>
      <c r="WXK15" s="244"/>
      <c r="WXL15" s="244"/>
      <c r="WXM15" s="244"/>
      <c r="WXN15" s="245"/>
      <c r="WXO15" s="244"/>
      <c r="WXP15" s="246"/>
      <c r="WXQ15" s="247"/>
      <c r="WXR15" s="248"/>
      <c r="WXS15" s="248"/>
      <c r="WXT15" s="244"/>
      <c r="WXU15" s="244"/>
      <c r="WXV15" s="244"/>
      <c r="WXW15" s="245"/>
      <c r="WXX15" s="244"/>
      <c r="WXY15" s="246"/>
      <c r="WXZ15" s="247"/>
      <c r="WYA15" s="248"/>
      <c r="WYB15" s="248"/>
      <c r="WYC15" s="244"/>
      <c r="WYD15" s="244"/>
      <c r="WYE15" s="244"/>
      <c r="WYF15" s="245"/>
      <c r="WYG15" s="244"/>
      <c r="WYH15" s="246"/>
      <c r="WYI15" s="247"/>
      <c r="WYJ15" s="248"/>
      <c r="WYK15" s="248"/>
      <c r="WYL15" s="244"/>
      <c r="WYM15" s="244"/>
      <c r="WYN15" s="244"/>
      <c r="WYO15" s="245"/>
      <c r="WYP15" s="244"/>
      <c r="WYQ15" s="246"/>
      <c r="WYR15" s="247"/>
      <c r="WYS15" s="248"/>
      <c r="WYT15" s="248"/>
      <c r="WYU15" s="244"/>
      <c r="WYV15" s="244"/>
      <c r="WYW15" s="244"/>
      <c r="WYX15" s="245"/>
      <c r="WYY15" s="244"/>
      <c r="WYZ15" s="246"/>
      <c r="WZA15" s="247"/>
      <c r="WZB15" s="248"/>
      <c r="WZC15" s="248"/>
      <c r="WZD15" s="244"/>
      <c r="WZE15" s="244"/>
      <c r="WZF15" s="244"/>
      <c r="WZG15" s="245"/>
      <c r="WZH15" s="244"/>
      <c r="WZI15" s="246"/>
      <c r="WZJ15" s="247"/>
      <c r="WZK15" s="248"/>
      <c r="WZL15" s="248"/>
      <c r="WZM15" s="244"/>
      <c r="WZN15" s="244"/>
      <c r="WZO15" s="244"/>
      <c r="WZP15" s="245"/>
      <c r="WZQ15" s="244"/>
      <c r="WZR15" s="246"/>
      <c r="WZS15" s="247"/>
      <c r="WZT15" s="248"/>
      <c r="WZU15" s="248"/>
      <c r="WZV15" s="244"/>
      <c r="WZW15" s="244"/>
      <c r="WZX15" s="244"/>
      <c r="WZY15" s="245"/>
      <c r="WZZ15" s="244"/>
      <c r="XAA15" s="246"/>
      <c r="XAB15" s="247"/>
      <c r="XAC15" s="248"/>
      <c r="XAD15" s="248"/>
      <c r="XAE15" s="244"/>
      <c r="XAF15" s="244"/>
      <c r="XAG15" s="244"/>
      <c r="XAH15" s="245"/>
      <c r="XAI15" s="244"/>
      <c r="XAJ15" s="246"/>
      <c r="XAK15" s="247"/>
      <c r="XAL15" s="248"/>
      <c r="XAM15" s="248"/>
      <c r="XAN15" s="244"/>
      <c r="XAO15" s="244"/>
      <c r="XAP15" s="244"/>
      <c r="XAQ15" s="245"/>
      <c r="XAR15" s="244"/>
      <c r="XAS15" s="246"/>
      <c r="XAT15" s="247"/>
      <c r="XAU15" s="248"/>
      <c r="XAV15" s="248"/>
      <c r="XAW15" s="244"/>
      <c r="XAX15" s="244"/>
      <c r="XAY15" s="244"/>
      <c r="XAZ15" s="245"/>
      <c r="XBA15" s="244"/>
      <c r="XBB15" s="246"/>
      <c r="XBC15" s="247"/>
      <c r="XBD15" s="248"/>
      <c r="XBE15" s="248"/>
      <c r="XBF15" s="244"/>
      <c r="XBG15" s="244"/>
      <c r="XBH15" s="244"/>
      <c r="XBI15" s="245"/>
      <c r="XBJ15" s="244"/>
      <c r="XBK15" s="246"/>
      <c r="XBL15" s="247"/>
      <c r="XBM15" s="248"/>
      <c r="XBN15" s="248"/>
      <c r="XBO15" s="244"/>
      <c r="XBP15" s="244"/>
      <c r="XBQ15" s="244"/>
      <c r="XBR15" s="245"/>
      <c r="XBS15" s="244"/>
      <c r="XBT15" s="246"/>
      <c r="XBU15" s="247"/>
      <c r="XBV15" s="248"/>
      <c r="XBW15" s="248"/>
      <c r="XBX15" s="244"/>
      <c r="XBY15" s="244"/>
      <c r="XBZ15" s="244"/>
      <c r="XCA15" s="245"/>
      <c r="XCB15" s="244"/>
      <c r="XCC15" s="246"/>
      <c r="XCD15" s="247"/>
      <c r="XCE15" s="248"/>
      <c r="XCF15" s="248"/>
      <c r="XCG15" s="244"/>
      <c r="XCH15" s="244"/>
      <c r="XCI15" s="244"/>
      <c r="XCJ15" s="245"/>
      <c r="XCK15" s="244"/>
      <c r="XCL15" s="246"/>
      <c r="XCM15" s="247"/>
      <c r="XCN15" s="248"/>
      <c r="XCO15" s="248"/>
      <c r="XCP15" s="244"/>
      <c r="XCQ15" s="244"/>
      <c r="XCR15" s="244"/>
      <c r="XCS15" s="245"/>
      <c r="XCT15" s="244"/>
      <c r="XCU15" s="246"/>
      <c r="XCV15" s="247"/>
      <c r="XCW15" s="248"/>
      <c r="XCX15" s="248"/>
      <c r="XCY15" s="244"/>
      <c r="XCZ15" s="244"/>
      <c r="XDA15" s="244"/>
      <c r="XDB15" s="245"/>
      <c r="XDC15" s="244"/>
      <c r="XDD15" s="246"/>
      <c r="XDE15" s="247"/>
      <c r="XDF15" s="248"/>
      <c r="XDG15" s="248"/>
      <c r="XDH15" s="244"/>
      <c r="XDI15" s="244"/>
      <c r="XDJ15" s="244"/>
      <c r="XDK15" s="245"/>
      <c r="XDL15" s="244"/>
      <c r="XDM15" s="246"/>
      <c r="XDN15" s="247"/>
      <c r="XDO15" s="248"/>
      <c r="XDP15" s="248"/>
      <c r="XDQ15" s="244"/>
      <c r="XDR15" s="244"/>
      <c r="XDS15" s="244"/>
      <c r="XDT15" s="245"/>
      <c r="XDU15" s="244"/>
      <c r="XDV15" s="246"/>
      <c r="XDW15" s="247"/>
      <c r="XDX15" s="248"/>
      <c r="XDY15" s="248"/>
      <c r="XDZ15" s="244"/>
      <c r="XEA15" s="244"/>
      <c r="XEB15" s="244"/>
      <c r="XEC15" s="245"/>
      <c r="XED15" s="244"/>
      <c r="XEE15" s="246"/>
      <c r="XEF15" s="247"/>
      <c r="XEG15" s="248"/>
      <c r="XEH15" s="248"/>
      <c r="XEI15" s="244"/>
      <c r="XEJ15" s="244"/>
      <c r="XEK15" s="244"/>
      <c r="XEL15" s="245"/>
      <c r="XEM15" s="244"/>
      <c r="XEN15" s="246"/>
      <c r="XEO15" s="247"/>
      <c r="XEP15" s="248"/>
      <c r="XEQ15" s="248"/>
      <c r="XER15" s="244"/>
      <c r="XES15" s="244"/>
      <c r="XET15" s="244"/>
      <c r="XEU15" s="245"/>
      <c r="XEV15" s="244"/>
      <c r="XEW15" s="246"/>
      <c r="XEX15" s="247"/>
      <c r="XEY15" s="248"/>
      <c r="XEZ15" s="248"/>
      <c r="XFA15" s="244"/>
      <c r="XFB15" s="244"/>
      <c r="XFC15" s="244"/>
      <c r="XFD15" s="245"/>
    </row>
    <row r="16" spans="1:16384" ht="12.75" x14ac:dyDescent="0.25">
      <c r="A16" s="255"/>
      <c r="B16" s="218"/>
      <c r="C16" s="218"/>
      <c r="D16" s="218"/>
      <c r="E16" s="218"/>
      <c r="F16" s="174"/>
      <c r="G16" s="218"/>
      <c r="H16" s="218"/>
      <c r="I16" s="256"/>
    </row>
    <row r="17" spans="1:16384" s="242" customFormat="1" ht="14.25" customHeight="1" x14ac:dyDescent="0.25">
      <c r="A17" s="252" t="s">
        <v>12</v>
      </c>
      <c r="B17" s="235"/>
      <c r="C17" s="235"/>
      <c r="D17" s="236" t="s">
        <v>204</v>
      </c>
      <c r="E17" s="237"/>
      <c r="F17" s="238"/>
      <c r="G17" s="239"/>
      <c r="H17" s="239"/>
      <c r="I17" s="253"/>
    </row>
    <row r="18" spans="1:16384" s="243" customFormat="1" ht="15" x14ac:dyDescent="0.25">
      <c r="A18" s="41" t="s">
        <v>14</v>
      </c>
      <c r="B18" s="102">
        <v>3061</v>
      </c>
      <c r="C18" s="107" t="s">
        <v>114</v>
      </c>
      <c r="D18" s="34" t="s">
        <v>205</v>
      </c>
      <c r="E18" s="33" t="s">
        <v>4</v>
      </c>
      <c r="F18" s="176">
        <v>260</v>
      </c>
      <c r="G18" s="101">
        <v>5.2</v>
      </c>
      <c r="H18" s="119">
        <f t="shared" ref="H18:H19" si="0">TRUNC((G18*(1+$I$9)),2)</f>
        <v>6.48</v>
      </c>
      <c r="I18" s="207">
        <f t="shared" ref="I18:I19" si="1">TRUNC(H18*(F18),2)</f>
        <v>1684.8</v>
      </c>
    </row>
    <row r="19" spans="1:16384" s="243" customFormat="1" ht="38.25" x14ac:dyDescent="0.25">
      <c r="A19" s="41" t="s">
        <v>87</v>
      </c>
      <c r="B19" s="102">
        <v>93360</v>
      </c>
      <c r="C19" s="107" t="s">
        <v>114</v>
      </c>
      <c r="D19" s="34" t="s">
        <v>282</v>
      </c>
      <c r="E19" s="33" t="s">
        <v>4</v>
      </c>
      <c r="F19" s="176">
        <v>260</v>
      </c>
      <c r="G19" s="101">
        <v>13.76</v>
      </c>
      <c r="H19" s="119">
        <f t="shared" si="0"/>
        <v>17.16</v>
      </c>
      <c r="I19" s="207">
        <f t="shared" si="1"/>
        <v>4461.6000000000004</v>
      </c>
    </row>
    <row r="20" spans="1:16384" s="249" customFormat="1" x14ac:dyDescent="0.25">
      <c r="A20" s="211"/>
      <c r="B20" s="212"/>
      <c r="C20" s="212"/>
      <c r="D20" s="213"/>
      <c r="E20" s="212"/>
      <c r="F20" s="170"/>
      <c r="G20" s="214"/>
      <c r="H20" s="215" t="s">
        <v>10</v>
      </c>
      <c r="I20" s="216">
        <f>SUM(I18:I19)</f>
        <v>6146.4000000000005</v>
      </c>
      <c r="J20" s="244"/>
      <c r="K20" s="244"/>
      <c r="L20" s="244"/>
      <c r="M20" s="245"/>
      <c r="N20" s="244"/>
      <c r="O20" s="246"/>
      <c r="P20" s="247"/>
      <c r="Q20" s="248"/>
      <c r="R20" s="248"/>
      <c r="S20" s="244"/>
      <c r="T20" s="244"/>
      <c r="U20" s="244"/>
      <c r="V20" s="245"/>
      <c r="W20" s="244"/>
      <c r="X20" s="246"/>
      <c r="Y20" s="247"/>
      <c r="Z20" s="248"/>
      <c r="AA20" s="248"/>
      <c r="AB20" s="244"/>
      <c r="AC20" s="244"/>
      <c r="AD20" s="244"/>
      <c r="AE20" s="245"/>
      <c r="AF20" s="244"/>
      <c r="AG20" s="246"/>
      <c r="AH20" s="247"/>
      <c r="AI20" s="248"/>
      <c r="AJ20" s="248"/>
      <c r="AK20" s="244"/>
      <c r="AL20" s="244"/>
      <c r="AM20" s="244"/>
      <c r="AN20" s="245"/>
      <c r="AO20" s="244"/>
      <c r="AP20" s="246"/>
      <c r="AQ20" s="247"/>
      <c r="AR20" s="248"/>
      <c r="AS20" s="248"/>
      <c r="AT20" s="244"/>
      <c r="AU20" s="244"/>
      <c r="AV20" s="244"/>
      <c r="AW20" s="245"/>
      <c r="AX20" s="244"/>
      <c r="AY20" s="246"/>
      <c r="AZ20" s="247"/>
      <c r="BA20" s="248"/>
      <c r="BB20" s="248"/>
      <c r="BC20" s="244"/>
      <c r="BD20" s="244"/>
      <c r="BE20" s="244"/>
      <c r="BF20" s="245"/>
      <c r="BG20" s="244"/>
      <c r="BH20" s="246"/>
      <c r="BI20" s="247"/>
      <c r="BJ20" s="248"/>
      <c r="BK20" s="248"/>
      <c r="BL20" s="244"/>
      <c r="BM20" s="244"/>
      <c r="BN20" s="244"/>
      <c r="BO20" s="245"/>
      <c r="BP20" s="244"/>
      <c r="BQ20" s="246"/>
      <c r="BR20" s="247"/>
      <c r="BS20" s="248"/>
      <c r="BT20" s="248"/>
      <c r="BU20" s="244"/>
      <c r="BV20" s="244"/>
      <c r="BW20" s="244"/>
      <c r="BX20" s="245"/>
      <c r="BY20" s="244"/>
      <c r="BZ20" s="246"/>
      <c r="CA20" s="247"/>
      <c r="CB20" s="248"/>
      <c r="CC20" s="248"/>
      <c r="CD20" s="244"/>
      <c r="CE20" s="244"/>
      <c r="CF20" s="244"/>
      <c r="CG20" s="245"/>
      <c r="CH20" s="244"/>
      <c r="CI20" s="246"/>
      <c r="CJ20" s="247"/>
      <c r="CK20" s="248"/>
      <c r="CL20" s="248"/>
      <c r="CM20" s="244"/>
      <c r="CN20" s="244"/>
      <c r="CO20" s="244"/>
      <c r="CP20" s="245"/>
      <c r="CQ20" s="244"/>
      <c r="CR20" s="246"/>
      <c r="CS20" s="247"/>
      <c r="CT20" s="248"/>
      <c r="CU20" s="248"/>
      <c r="CV20" s="244"/>
      <c r="CW20" s="244"/>
      <c r="CX20" s="244"/>
      <c r="CY20" s="245"/>
      <c r="CZ20" s="244"/>
      <c r="DA20" s="246"/>
      <c r="DB20" s="247"/>
      <c r="DC20" s="248"/>
      <c r="DD20" s="248"/>
      <c r="DE20" s="244"/>
      <c r="DF20" s="244"/>
      <c r="DG20" s="244"/>
      <c r="DH20" s="245"/>
      <c r="DI20" s="244"/>
      <c r="DJ20" s="246"/>
      <c r="DK20" s="247"/>
      <c r="DL20" s="248"/>
      <c r="DM20" s="248"/>
      <c r="DN20" s="244"/>
      <c r="DO20" s="244"/>
      <c r="DP20" s="244"/>
      <c r="DQ20" s="245"/>
      <c r="DR20" s="244"/>
      <c r="DS20" s="246"/>
      <c r="DT20" s="247"/>
      <c r="DU20" s="248"/>
      <c r="DV20" s="248"/>
      <c r="DW20" s="244"/>
      <c r="DX20" s="244"/>
      <c r="DY20" s="244"/>
      <c r="DZ20" s="245"/>
      <c r="EA20" s="244"/>
      <c r="EB20" s="246"/>
      <c r="EC20" s="247"/>
      <c r="ED20" s="248"/>
      <c r="EE20" s="248"/>
      <c r="EF20" s="244"/>
      <c r="EG20" s="244"/>
      <c r="EH20" s="244"/>
      <c r="EI20" s="245"/>
      <c r="EJ20" s="244"/>
      <c r="EK20" s="246"/>
      <c r="EL20" s="247"/>
      <c r="EM20" s="248"/>
      <c r="EN20" s="248"/>
      <c r="EO20" s="244"/>
      <c r="EP20" s="244"/>
      <c r="EQ20" s="244"/>
      <c r="ER20" s="245"/>
      <c r="ES20" s="244"/>
      <c r="ET20" s="246"/>
      <c r="EU20" s="247"/>
      <c r="EV20" s="248"/>
      <c r="EW20" s="248"/>
      <c r="EX20" s="244"/>
      <c r="EY20" s="244"/>
      <c r="EZ20" s="244"/>
      <c r="FA20" s="245"/>
      <c r="FB20" s="244"/>
      <c r="FC20" s="246"/>
      <c r="FD20" s="247"/>
      <c r="FE20" s="248"/>
      <c r="FF20" s="248"/>
      <c r="FG20" s="244"/>
      <c r="FH20" s="244"/>
      <c r="FI20" s="244"/>
      <c r="FJ20" s="245"/>
      <c r="FK20" s="244"/>
      <c r="FL20" s="246"/>
      <c r="FM20" s="247"/>
      <c r="FN20" s="248"/>
      <c r="FO20" s="248"/>
      <c r="FP20" s="244"/>
      <c r="FQ20" s="244"/>
      <c r="FR20" s="244"/>
      <c r="FS20" s="245"/>
      <c r="FT20" s="244"/>
      <c r="FU20" s="246"/>
      <c r="FV20" s="247"/>
      <c r="FW20" s="248"/>
      <c r="FX20" s="248"/>
      <c r="FY20" s="244"/>
      <c r="FZ20" s="244"/>
      <c r="GA20" s="244"/>
      <c r="GB20" s="245"/>
      <c r="GC20" s="244"/>
      <c r="GD20" s="246"/>
      <c r="GE20" s="247"/>
      <c r="GF20" s="248"/>
      <c r="GG20" s="248"/>
      <c r="GH20" s="244"/>
      <c r="GI20" s="244"/>
      <c r="GJ20" s="244"/>
      <c r="GK20" s="245"/>
      <c r="GL20" s="244"/>
      <c r="GM20" s="246"/>
      <c r="GN20" s="247"/>
      <c r="GO20" s="248"/>
      <c r="GP20" s="248"/>
      <c r="GQ20" s="244"/>
      <c r="GR20" s="244"/>
      <c r="GS20" s="244"/>
      <c r="GT20" s="245"/>
      <c r="GU20" s="244"/>
      <c r="GV20" s="246"/>
      <c r="GW20" s="247"/>
      <c r="GX20" s="248"/>
      <c r="GY20" s="248"/>
      <c r="GZ20" s="244"/>
      <c r="HA20" s="244"/>
      <c r="HB20" s="244"/>
      <c r="HC20" s="245"/>
      <c r="HD20" s="244"/>
      <c r="HE20" s="246"/>
      <c r="HF20" s="247"/>
      <c r="HG20" s="248"/>
      <c r="HH20" s="248"/>
      <c r="HI20" s="244"/>
      <c r="HJ20" s="244"/>
      <c r="HK20" s="244"/>
      <c r="HL20" s="245"/>
      <c r="HM20" s="244"/>
      <c r="HN20" s="246"/>
      <c r="HO20" s="247"/>
      <c r="HP20" s="248"/>
      <c r="HQ20" s="248"/>
      <c r="HR20" s="244"/>
      <c r="HS20" s="244"/>
      <c r="HT20" s="244"/>
      <c r="HU20" s="245"/>
      <c r="HV20" s="244"/>
      <c r="HW20" s="246"/>
      <c r="HX20" s="247"/>
      <c r="HY20" s="248"/>
      <c r="HZ20" s="248"/>
      <c r="IA20" s="244"/>
      <c r="IB20" s="244"/>
      <c r="IC20" s="244"/>
      <c r="ID20" s="245"/>
      <c r="IE20" s="244"/>
      <c r="IF20" s="246"/>
      <c r="IG20" s="247"/>
      <c r="IH20" s="248"/>
      <c r="II20" s="248"/>
      <c r="IJ20" s="244"/>
      <c r="IK20" s="244"/>
      <c r="IL20" s="244"/>
      <c r="IM20" s="245"/>
      <c r="IN20" s="244"/>
      <c r="IO20" s="246"/>
      <c r="IP20" s="247"/>
      <c r="IQ20" s="248"/>
      <c r="IR20" s="248"/>
      <c r="IS20" s="244"/>
      <c r="IT20" s="244"/>
      <c r="IU20" s="244"/>
      <c r="IV20" s="245"/>
      <c r="IW20" s="244"/>
      <c r="IX20" s="246"/>
      <c r="IY20" s="247"/>
      <c r="IZ20" s="248"/>
      <c r="JA20" s="248"/>
      <c r="JB20" s="244"/>
      <c r="JC20" s="244"/>
      <c r="JD20" s="244"/>
      <c r="JE20" s="245"/>
      <c r="JF20" s="244"/>
      <c r="JG20" s="246"/>
      <c r="JH20" s="247"/>
      <c r="JI20" s="248"/>
      <c r="JJ20" s="248"/>
      <c r="JK20" s="244"/>
      <c r="JL20" s="244"/>
      <c r="JM20" s="244"/>
      <c r="JN20" s="245"/>
      <c r="JO20" s="244"/>
      <c r="JP20" s="246"/>
      <c r="JQ20" s="247"/>
      <c r="JR20" s="248"/>
      <c r="JS20" s="248"/>
      <c r="JT20" s="244"/>
      <c r="JU20" s="244"/>
      <c r="JV20" s="244"/>
      <c r="JW20" s="245"/>
      <c r="JX20" s="244"/>
      <c r="JY20" s="246"/>
      <c r="JZ20" s="247"/>
      <c r="KA20" s="248"/>
      <c r="KB20" s="248"/>
      <c r="KC20" s="244"/>
      <c r="KD20" s="244"/>
      <c r="KE20" s="244"/>
      <c r="KF20" s="245"/>
      <c r="KG20" s="244"/>
      <c r="KH20" s="246"/>
      <c r="KI20" s="247"/>
      <c r="KJ20" s="248"/>
      <c r="KK20" s="248"/>
      <c r="KL20" s="244"/>
      <c r="KM20" s="244"/>
      <c r="KN20" s="244"/>
      <c r="KO20" s="245"/>
      <c r="KP20" s="244"/>
      <c r="KQ20" s="246"/>
      <c r="KR20" s="247"/>
      <c r="KS20" s="248"/>
      <c r="KT20" s="248"/>
      <c r="KU20" s="244"/>
      <c r="KV20" s="244"/>
      <c r="KW20" s="244"/>
      <c r="KX20" s="245"/>
      <c r="KY20" s="244"/>
      <c r="KZ20" s="246"/>
      <c r="LA20" s="247"/>
      <c r="LB20" s="248"/>
      <c r="LC20" s="248"/>
      <c r="LD20" s="244"/>
      <c r="LE20" s="244"/>
      <c r="LF20" s="244"/>
      <c r="LG20" s="245"/>
      <c r="LH20" s="244"/>
      <c r="LI20" s="246"/>
      <c r="LJ20" s="247"/>
      <c r="LK20" s="248"/>
      <c r="LL20" s="248"/>
      <c r="LM20" s="244"/>
      <c r="LN20" s="244"/>
      <c r="LO20" s="244"/>
      <c r="LP20" s="245"/>
      <c r="LQ20" s="244"/>
      <c r="LR20" s="246"/>
      <c r="LS20" s="247"/>
      <c r="LT20" s="248"/>
      <c r="LU20" s="248"/>
      <c r="LV20" s="244"/>
      <c r="LW20" s="244"/>
      <c r="LX20" s="244"/>
      <c r="LY20" s="245"/>
      <c r="LZ20" s="244"/>
      <c r="MA20" s="246"/>
      <c r="MB20" s="247"/>
      <c r="MC20" s="248"/>
      <c r="MD20" s="248"/>
      <c r="ME20" s="244"/>
      <c r="MF20" s="244"/>
      <c r="MG20" s="244"/>
      <c r="MH20" s="245"/>
      <c r="MI20" s="244"/>
      <c r="MJ20" s="246"/>
      <c r="MK20" s="247"/>
      <c r="ML20" s="248"/>
      <c r="MM20" s="248"/>
      <c r="MN20" s="244"/>
      <c r="MO20" s="244"/>
      <c r="MP20" s="244"/>
      <c r="MQ20" s="245"/>
      <c r="MR20" s="244"/>
      <c r="MS20" s="246"/>
      <c r="MT20" s="247"/>
      <c r="MU20" s="248"/>
      <c r="MV20" s="248"/>
      <c r="MW20" s="244"/>
      <c r="MX20" s="244"/>
      <c r="MY20" s="244"/>
      <c r="MZ20" s="245"/>
      <c r="NA20" s="244"/>
      <c r="NB20" s="246"/>
      <c r="NC20" s="247"/>
      <c r="ND20" s="248"/>
      <c r="NE20" s="248"/>
      <c r="NF20" s="244"/>
      <c r="NG20" s="244"/>
      <c r="NH20" s="244"/>
      <c r="NI20" s="245"/>
      <c r="NJ20" s="244"/>
      <c r="NK20" s="246"/>
      <c r="NL20" s="247"/>
      <c r="NM20" s="248"/>
      <c r="NN20" s="248"/>
      <c r="NO20" s="244"/>
      <c r="NP20" s="244"/>
      <c r="NQ20" s="244"/>
      <c r="NR20" s="245"/>
      <c r="NS20" s="244"/>
      <c r="NT20" s="246"/>
      <c r="NU20" s="247"/>
      <c r="NV20" s="248"/>
      <c r="NW20" s="248"/>
      <c r="NX20" s="244"/>
      <c r="NY20" s="244"/>
      <c r="NZ20" s="244"/>
      <c r="OA20" s="245"/>
      <c r="OB20" s="244"/>
      <c r="OC20" s="246"/>
      <c r="OD20" s="247"/>
      <c r="OE20" s="248"/>
      <c r="OF20" s="248"/>
      <c r="OG20" s="244"/>
      <c r="OH20" s="244"/>
      <c r="OI20" s="244"/>
      <c r="OJ20" s="245"/>
      <c r="OK20" s="244"/>
      <c r="OL20" s="246"/>
      <c r="OM20" s="247"/>
      <c r="ON20" s="248"/>
      <c r="OO20" s="248"/>
      <c r="OP20" s="244"/>
      <c r="OQ20" s="244"/>
      <c r="OR20" s="244"/>
      <c r="OS20" s="245"/>
      <c r="OT20" s="244"/>
      <c r="OU20" s="246"/>
      <c r="OV20" s="247"/>
      <c r="OW20" s="248"/>
      <c r="OX20" s="248"/>
      <c r="OY20" s="244"/>
      <c r="OZ20" s="244"/>
      <c r="PA20" s="244"/>
      <c r="PB20" s="245"/>
      <c r="PC20" s="244"/>
      <c r="PD20" s="246"/>
      <c r="PE20" s="247"/>
      <c r="PF20" s="248"/>
      <c r="PG20" s="248"/>
      <c r="PH20" s="244"/>
      <c r="PI20" s="244"/>
      <c r="PJ20" s="244"/>
      <c r="PK20" s="245"/>
      <c r="PL20" s="244"/>
      <c r="PM20" s="246"/>
      <c r="PN20" s="247"/>
      <c r="PO20" s="248"/>
      <c r="PP20" s="248"/>
      <c r="PQ20" s="244"/>
      <c r="PR20" s="244"/>
      <c r="PS20" s="244"/>
      <c r="PT20" s="245"/>
      <c r="PU20" s="244"/>
      <c r="PV20" s="246"/>
      <c r="PW20" s="247"/>
      <c r="PX20" s="248"/>
      <c r="PY20" s="248"/>
      <c r="PZ20" s="244"/>
      <c r="QA20" s="244"/>
      <c r="QB20" s="244"/>
      <c r="QC20" s="245"/>
      <c r="QD20" s="244"/>
      <c r="QE20" s="246"/>
      <c r="QF20" s="247"/>
      <c r="QG20" s="248"/>
      <c r="QH20" s="248"/>
      <c r="QI20" s="244"/>
      <c r="QJ20" s="244"/>
      <c r="QK20" s="244"/>
      <c r="QL20" s="245"/>
      <c r="QM20" s="244"/>
      <c r="QN20" s="246"/>
      <c r="QO20" s="247"/>
      <c r="QP20" s="248"/>
      <c r="QQ20" s="248"/>
      <c r="QR20" s="244"/>
      <c r="QS20" s="244"/>
      <c r="QT20" s="244"/>
      <c r="QU20" s="245"/>
      <c r="QV20" s="244"/>
      <c r="QW20" s="246"/>
      <c r="QX20" s="247"/>
      <c r="QY20" s="248"/>
      <c r="QZ20" s="248"/>
      <c r="RA20" s="244"/>
      <c r="RB20" s="244"/>
      <c r="RC20" s="244"/>
      <c r="RD20" s="245"/>
      <c r="RE20" s="244"/>
      <c r="RF20" s="246"/>
      <c r="RG20" s="247"/>
      <c r="RH20" s="248"/>
      <c r="RI20" s="248"/>
      <c r="RJ20" s="244"/>
      <c r="RK20" s="244"/>
      <c r="RL20" s="244"/>
      <c r="RM20" s="245"/>
      <c r="RN20" s="244"/>
      <c r="RO20" s="246"/>
      <c r="RP20" s="247"/>
      <c r="RQ20" s="248"/>
      <c r="RR20" s="248"/>
      <c r="RS20" s="244"/>
      <c r="RT20" s="244"/>
      <c r="RU20" s="244"/>
      <c r="RV20" s="245"/>
      <c r="RW20" s="244"/>
      <c r="RX20" s="246"/>
      <c r="RY20" s="247"/>
      <c r="RZ20" s="248"/>
      <c r="SA20" s="248"/>
      <c r="SB20" s="244"/>
      <c r="SC20" s="244"/>
      <c r="SD20" s="244"/>
      <c r="SE20" s="245"/>
      <c r="SF20" s="244"/>
      <c r="SG20" s="246"/>
      <c r="SH20" s="247"/>
      <c r="SI20" s="248"/>
      <c r="SJ20" s="248"/>
      <c r="SK20" s="244"/>
      <c r="SL20" s="244"/>
      <c r="SM20" s="244"/>
      <c r="SN20" s="245"/>
      <c r="SO20" s="244"/>
      <c r="SP20" s="246"/>
      <c r="SQ20" s="247"/>
      <c r="SR20" s="248"/>
      <c r="SS20" s="248"/>
      <c r="ST20" s="244"/>
      <c r="SU20" s="244"/>
      <c r="SV20" s="244"/>
      <c r="SW20" s="245"/>
      <c r="SX20" s="244"/>
      <c r="SY20" s="246"/>
      <c r="SZ20" s="247"/>
      <c r="TA20" s="248"/>
      <c r="TB20" s="248"/>
      <c r="TC20" s="244"/>
      <c r="TD20" s="244"/>
      <c r="TE20" s="244"/>
      <c r="TF20" s="245"/>
      <c r="TG20" s="244"/>
      <c r="TH20" s="246"/>
      <c r="TI20" s="247"/>
      <c r="TJ20" s="248"/>
      <c r="TK20" s="248"/>
      <c r="TL20" s="244"/>
      <c r="TM20" s="244"/>
      <c r="TN20" s="244"/>
      <c r="TO20" s="245"/>
      <c r="TP20" s="244"/>
      <c r="TQ20" s="246"/>
      <c r="TR20" s="247"/>
      <c r="TS20" s="248"/>
      <c r="TT20" s="248"/>
      <c r="TU20" s="244"/>
      <c r="TV20" s="244"/>
      <c r="TW20" s="244"/>
      <c r="TX20" s="245"/>
      <c r="TY20" s="244"/>
      <c r="TZ20" s="246"/>
      <c r="UA20" s="247"/>
      <c r="UB20" s="248"/>
      <c r="UC20" s="248"/>
      <c r="UD20" s="244"/>
      <c r="UE20" s="244"/>
      <c r="UF20" s="244"/>
      <c r="UG20" s="245"/>
      <c r="UH20" s="244"/>
      <c r="UI20" s="246"/>
      <c r="UJ20" s="247"/>
      <c r="UK20" s="248"/>
      <c r="UL20" s="248"/>
      <c r="UM20" s="244"/>
      <c r="UN20" s="244"/>
      <c r="UO20" s="244"/>
      <c r="UP20" s="245"/>
      <c r="UQ20" s="244"/>
      <c r="UR20" s="246"/>
      <c r="US20" s="247"/>
      <c r="UT20" s="248"/>
      <c r="UU20" s="248"/>
      <c r="UV20" s="244"/>
      <c r="UW20" s="244"/>
      <c r="UX20" s="244"/>
      <c r="UY20" s="245"/>
      <c r="UZ20" s="244"/>
      <c r="VA20" s="246"/>
      <c r="VB20" s="247"/>
      <c r="VC20" s="248"/>
      <c r="VD20" s="248"/>
      <c r="VE20" s="244"/>
      <c r="VF20" s="244"/>
      <c r="VG20" s="244"/>
      <c r="VH20" s="245"/>
      <c r="VI20" s="244"/>
      <c r="VJ20" s="246"/>
      <c r="VK20" s="247"/>
      <c r="VL20" s="248"/>
      <c r="VM20" s="248"/>
      <c r="VN20" s="244"/>
      <c r="VO20" s="244"/>
      <c r="VP20" s="244"/>
      <c r="VQ20" s="245"/>
      <c r="VR20" s="244"/>
      <c r="VS20" s="246"/>
      <c r="VT20" s="247"/>
      <c r="VU20" s="248"/>
      <c r="VV20" s="248"/>
      <c r="VW20" s="244"/>
      <c r="VX20" s="244"/>
      <c r="VY20" s="244"/>
      <c r="VZ20" s="245"/>
      <c r="WA20" s="244"/>
      <c r="WB20" s="246"/>
      <c r="WC20" s="247"/>
      <c r="WD20" s="248"/>
      <c r="WE20" s="248"/>
      <c r="WF20" s="244"/>
      <c r="WG20" s="244"/>
      <c r="WH20" s="244"/>
      <c r="WI20" s="245"/>
      <c r="WJ20" s="244"/>
      <c r="WK20" s="246"/>
      <c r="WL20" s="247"/>
      <c r="WM20" s="248"/>
      <c r="WN20" s="248"/>
      <c r="WO20" s="244"/>
      <c r="WP20" s="244"/>
      <c r="WQ20" s="244"/>
      <c r="WR20" s="245"/>
      <c r="WS20" s="244"/>
      <c r="WT20" s="246"/>
      <c r="WU20" s="247"/>
      <c r="WV20" s="248"/>
      <c r="WW20" s="248"/>
      <c r="WX20" s="244"/>
      <c r="WY20" s="244"/>
      <c r="WZ20" s="244"/>
      <c r="XA20" s="245"/>
      <c r="XB20" s="244"/>
      <c r="XC20" s="246"/>
      <c r="XD20" s="247"/>
      <c r="XE20" s="248"/>
      <c r="XF20" s="248"/>
      <c r="XG20" s="244"/>
      <c r="XH20" s="244"/>
      <c r="XI20" s="244"/>
      <c r="XJ20" s="245"/>
      <c r="XK20" s="244"/>
      <c r="XL20" s="246"/>
      <c r="XM20" s="247"/>
      <c r="XN20" s="248"/>
      <c r="XO20" s="248"/>
      <c r="XP20" s="244"/>
      <c r="XQ20" s="244"/>
      <c r="XR20" s="244"/>
      <c r="XS20" s="245"/>
      <c r="XT20" s="244"/>
      <c r="XU20" s="246"/>
      <c r="XV20" s="247"/>
      <c r="XW20" s="248"/>
      <c r="XX20" s="248"/>
      <c r="XY20" s="244"/>
      <c r="XZ20" s="244"/>
      <c r="YA20" s="244"/>
      <c r="YB20" s="245"/>
      <c r="YC20" s="244"/>
      <c r="YD20" s="246"/>
      <c r="YE20" s="247"/>
      <c r="YF20" s="248"/>
      <c r="YG20" s="248"/>
      <c r="YH20" s="244"/>
      <c r="YI20" s="244"/>
      <c r="YJ20" s="244"/>
      <c r="YK20" s="245"/>
      <c r="YL20" s="244"/>
      <c r="YM20" s="246"/>
      <c r="YN20" s="247"/>
      <c r="YO20" s="248"/>
      <c r="YP20" s="248"/>
      <c r="YQ20" s="244"/>
      <c r="YR20" s="244"/>
      <c r="YS20" s="244"/>
      <c r="YT20" s="245"/>
      <c r="YU20" s="244"/>
      <c r="YV20" s="246"/>
      <c r="YW20" s="247"/>
      <c r="YX20" s="248"/>
      <c r="YY20" s="248"/>
      <c r="YZ20" s="244"/>
      <c r="ZA20" s="244"/>
      <c r="ZB20" s="244"/>
      <c r="ZC20" s="245"/>
      <c r="ZD20" s="244"/>
      <c r="ZE20" s="246"/>
      <c r="ZF20" s="247"/>
      <c r="ZG20" s="248"/>
      <c r="ZH20" s="248"/>
      <c r="ZI20" s="244"/>
      <c r="ZJ20" s="244"/>
      <c r="ZK20" s="244"/>
      <c r="ZL20" s="245"/>
      <c r="ZM20" s="244"/>
      <c r="ZN20" s="246"/>
      <c r="ZO20" s="247"/>
      <c r="ZP20" s="248"/>
      <c r="ZQ20" s="248"/>
      <c r="ZR20" s="244"/>
      <c r="ZS20" s="244"/>
      <c r="ZT20" s="244"/>
      <c r="ZU20" s="245"/>
      <c r="ZV20" s="244"/>
      <c r="ZW20" s="246"/>
      <c r="ZX20" s="247"/>
      <c r="ZY20" s="248"/>
      <c r="ZZ20" s="248"/>
      <c r="AAA20" s="244"/>
      <c r="AAB20" s="244"/>
      <c r="AAC20" s="244"/>
      <c r="AAD20" s="245"/>
      <c r="AAE20" s="244"/>
      <c r="AAF20" s="246"/>
      <c r="AAG20" s="247"/>
      <c r="AAH20" s="248"/>
      <c r="AAI20" s="248"/>
      <c r="AAJ20" s="244"/>
      <c r="AAK20" s="244"/>
      <c r="AAL20" s="244"/>
      <c r="AAM20" s="245"/>
      <c r="AAN20" s="244"/>
      <c r="AAO20" s="246"/>
      <c r="AAP20" s="247"/>
      <c r="AAQ20" s="248"/>
      <c r="AAR20" s="248"/>
      <c r="AAS20" s="244"/>
      <c r="AAT20" s="244"/>
      <c r="AAU20" s="244"/>
      <c r="AAV20" s="245"/>
      <c r="AAW20" s="244"/>
      <c r="AAX20" s="246"/>
      <c r="AAY20" s="247"/>
      <c r="AAZ20" s="248"/>
      <c r="ABA20" s="248"/>
      <c r="ABB20" s="244"/>
      <c r="ABC20" s="244"/>
      <c r="ABD20" s="244"/>
      <c r="ABE20" s="245"/>
      <c r="ABF20" s="244"/>
      <c r="ABG20" s="246"/>
      <c r="ABH20" s="247"/>
      <c r="ABI20" s="248"/>
      <c r="ABJ20" s="248"/>
      <c r="ABK20" s="244"/>
      <c r="ABL20" s="244"/>
      <c r="ABM20" s="244"/>
      <c r="ABN20" s="245"/>
      <c r="ABO20" s="244"/>
      <c r="ABP20" s="246"/>
      <c r="ABQ20" s="247"/>
      <c r="ABR20" s="248"/>
      <c r="ABS20" s="248"/>
      <c r="ABT20" s="244"/>
      <c r="ABU20" s="244"/>
      <c r="ABV20" s="244"/>
      <c r="ABW20" s="245"/>
      <c r="ABX20" s="244"/>
      <c r="ABY20" s="246"/>
      <c r="ABZ20" s="247"/>
      <c r="ACA20" s="248"/>
      <c r="ACB20" s="248"/>
      <c r="ACC20" s="244"/>
      <c r="ACD20" s="244"/>
      <c r="ACE20" s="244"/>
      <c r="ACF20" s="245"/>
      <c r="ACG20" s="244"/>
      <c r="ACH20" s="246"/>
      <c r="ACI20" s="247"/>
      <c r="ACJ20" s="248"/>
      <c r="ACK20" s="248"/>
      <c r="ACL20" s="244"/>
      <c r="ACM20" s="244"/>
      <c r="ACN20" s="244"/>
      <c r="ACO20" s="245"/>
      <c r="ACP20" s="244"/>
      <c r="ACQ20" s="246"/>
      <c r="ACR20" s="247"/>
      <c r="ACS20" s="248"/>
      <c r="ACT20" s="248"/>
      <c r="ACU20" s="244"/>
      <c r="ACV20" s="244"/>
      <c r="ACW20" s="244"/>
      <c r="ACX20" s="245"/>
      <c r="ACY20" s="244"/>
      <c r="ACZ20" s="246"/>
      <c r="ADA20" s="247"/>
      <c r="ADB20" s="248"/>
      <c r="ADC20" s="248"/>
      <c r="ADD20" s="244"/>
      <c r="ADE20" s="244"/>
      <c r="ADF20" s="244"/>
      <c r="ADG20" s="245"/>
      <c r="ADH20" s="244"/>
      <c r="ADI20" s="246"/>
      <c r="ADJ20" s="247"/>
      <c r="ADK20" s="248"/>
      <c r="ADL20" s="248"/>
      <c r="ADM20" s="244"/>
      <c r="ADN20" s="244"/>
      <c r="ADO20" s="244"/>
      <c r="ADP20" s="245"/>
      <c r="ADQ20" s="244"/>
      <c r="ADR20" s="246"/>
      <c r="ADS20" s="247"/>
      <c r="ADT20" s="248"/>
      <c r="ADU20" s="248"/>
      <c r="ADV20" s="244"/>
      <c r="ADW20" s="244"/>
      <c r="ADX20" s="244"/>
      <c r="ADY20" s="245"/>
      <c r="ADZ20" s="244"/>
      <c r="AEA20" s="246"/>
      <c r="AEB20" s="247"/>
      <c r="AEC20" s="248"/>
      <c r="AED20" s="248"/>
      <c r="AEE20" s="244"/>
      <c r="AEF20" s="244"/>
      <c r="AEG20" s="244"/>
      <c r="AEH20" s="245"/>
      <c r="AEI20" s="244"/>
      <c r="AEJ20" s="246"/>
      <c r="AEK20" s="247"/>
      <c r="AEL20" s="248"/>
      <c r="AEM20" s="248"/>
      <c r="AEN20" s="244"/>
      <c r="AEO20" s="244"/>
      <c r="AEP20" s="244"/>
      <c r="AEQ20" s="245"/>
      <c r="AER20" s="244"/>
      <c r="AES20" s="246"/>
      <c r="AET20" s="247"/>
      <c r="AEU20" s="248"/>
      <c r="AEV20" s="248"/>
      <c r="AEW20" s="244"/>
      <c r="AEX20" s="244"/>
      <c r="AEY20" s="244"/>
      <c r="AEZ20" s="245"/>
      <c r="AFA20" s="244"/>
      <c r="AFB20" s="246"/>
      <c r="AFC20" s="247"/>
      <c r="AFD20" s="248"/>
      <c r="AFE20" s="248"/>
      <c r="AFF20" s="244"/>
      <c r="AFG20" s="244"/>
      <c r="AFH20" s="244"/>
      <c r="AFI20" s="245"/>
      <c r="AFJ20" s="244"/>
      <c r="AFK20" s="246"/>
      <c r="AFL20" s="247"/>
      <c r="AFM20" s="248"/>
      <c r="AFN20" s="248"/>
      <c r="AFO20" s="244"/>
      <c r="AFP20" s="244"/>
      <c r="AFQ20" s="244"/>
      <c r="AFR20" s="245"/>
      <c r="AFS20" s="244"/>
      <c r="AFT20" s="246"/>
      <c r="AFU20" s="247"/>
      <c r="AFV20" s="248"/>
      <c r="AFW20" s="248"/>
      <c r="AFX20" s="244"/>
      <c r="AFY20" s="244"/>
      <c r="AFZ20" s="244"/>
      <c r="AGA20" s="245"/>
      <c r="AGB20" s="244"/>
      <c r="AGC20" s="246"/>
      <c r="AGD20" s="247"/>
      <c r="AGE20" s="248"/>
      <c r="AGF20" s="248"/>
      <c r="AGG20" s="244"/>
      <c r="AGH20" s="244"/>
      <c r="AGI20" s="244"/>
      <c r="AGJ20" s="245"/>
      <c r="AGK20" s="244"/>
      <c r="AGL20" s="246"/>
      <c r="AGM20" s="247"/>
      <c r="AGN20" s="248"/>
      <c r="AGO20" s="248"/>
      <c r="AGP20" s="244"/>
      <c r="AGQ20" s="244"/>
      <c r="AGR20" s="244"/>
      <c r="AGS20" s="245"/>
      <c r="AGT20" s="244"/>
      <c r="AGU20" s="246"/>
      <c r="AGV20" s="247"/>
      <c r="AGW20" s="248"/>
      <c r="AGX20" s="248"/>
      <c r="AGY20" s="244"/>
      <c r="AGZ20" s="244"/>
      <c r="AHA20" s="244"/>
      <c r="AHB20" s="245"/>
      <c r="AHC20" s="244"/>
      <c r="AHD20" s="246"/>
      <c r="AHE20" s="247"/>
      <c r="AHF20" s="248"/>
      <c r="AHG20" s="248"/>
      <c r="AHH20" s="244"/>
      <c r="AHI20" s="244"/>
      <c r="AHJ20" s="244"/>
      <c r="AHK20" s="245"/>
      <c r="AHL20" s="244"/>
      <c r="AHM20" s="246"/>
      <c r="AHN20" s="247"/>
      <c r="AHO20" s="248"/>
      <c r="AHP20" s="248"/>
      <c r="AHQ20" s="244"/>
      <c r="AHR20" s="244"/>
      <c r="AHS20" s="244"/>
      <c r="AHT20" s="245"/>
      <c r="AHU20" s="244"/>
      <c r="AHV20" s="246"/>
      <c r="AHW20" s="247"/>
      <c r="AHX20" s="248"/>
      <c r="AHY20" s="248"/>
      <c r="AHZ20" s="244"/>
      <c r="AIA20" s="244"/>
      <c r="AIB20" s="244"/>
      <c r="AIC20" s="245"/>
      <c r="AID20" s="244"/>
      <c r="AIE20" s="246"/>
      <c r="AIF20" s="247"/>
      <c r="AIG20" s="248"/>
      <c r="AIH20" s="248"/>
      <c r="AII20" s="244"/>
      <c r="AIJ20" s="244"/>
      <c r="AIK20" s="244"/>
      <c r="AIL20" s="245"/>
      <c r="AIM20" s="244"/>
      <c r="AIN20" s="246"/>
      <c r="AIO20" s="247"/>
      <c r="AIP20" s="248"/>
      <c r="AIQ20" s="248"/>
      <c r="AIR20" s="244"/>
      <c r="AIS20" s="244"/>
      <c r="AIT20" s="244"/>
      <c r="AIU20" s="245"/>
      <c r="AIV20" s="244"/>
      <c r="AIW20" s="246"/>
      <c r="AIX20" s="247"/>
      <c r="AIY20" s="248"/>
      <c r="AIZ20" s="248"/>
      <c r="AJA20" s="244"/>
      <c r="AJB20" s="244"/>
      <c r="AJC20" s="244"/>
      <c r="AJD20" s="245"/>
      <c r="AJE20" s="244"/>
      <c r="AJF20" s="246"/>
      <c r="AJG20" s="247"/>
      <c r="AJH20" s="248"/>
      <c r="AJI20" s="248"/>
      <c r="AJJ20" s="244"/>
      <c r="AJK20" s="244"/>
      <c r="AJL20" s="244"/>
      <c r="AJM20" s="245"/>
      <c r="AJN20" s="244"/>
      <c r="AJO20" s="246"/>
      <c r="AJP20" s="247"/>
      <c r="AJQ20" s="248"/>
      <c r="AJR20" s="248"/>
      <c r="AJS20" s="244"/>
      <c r="AJT20" s="244"/>
      <c r="AJU20" s="244"/>
      <c r="AJV20" s="245"/>
      <c r="AJW20" s="244"/>
      <c r="AJX20" s="246"/>
      <c r="AJY20" s="247"/>
      <c r="AJZ20" s="248"/>
      <c r="AKA20" s="248"/>
      <c r="AKB20" s="244"/>
      <c r="AKC20" s="244"/>
      <c r="AKD20" s="244"/>
      <c r="AKE20" s="245"/>
      <c r="AKF20" s="244"/>
      <c r="AKG20" s="246"/>
      <c r="AKH20" s="247"/>
      <c r="AKI20" s="248"/>
      <c r="AKJ20" s="248"/>
      <c r="AKK20" s="244"/>
      <c r="AKL20" s="244"/>
      <c r="AKM20" s="244"/>
      <c r="AKN20" s="245"/>
      <c r="AKO20" s="244"/>
      <c r="AKP20" s="246"/>
      <c r="AKQ20" s="247"/>
      <c r="AKR20" s="248"/>
      <c r="AKS20" s="248"/>
      <c r="AKT20" s="244"/>
      <c r="AKU20" s="244"/>
      <c r="AKV20" s="244"/>
      <c r="AKW20" s="245"/>
      <c r="AKX20" s="244"/>
      <c r="AKY20" s="246"/>
      <c r="AKZ20" s="247"/>
      <c r="ALA20" s="248"/>
      <c r="ALB20" s="248"/>
      <c r="ALC20" s="244"/>
      <c r="ALD20" s="244"/>
      <c r="ALE20" s="244"/>
      <c r="ALF20" s="245"/>
      <c r="ALG20" s="244"/>
      <c r="ALH20" s="246"/>
      <c r="ALI20" s="247"/>
      <c r="ALJ20" s="248"/>
      <c r="ALK20" s="248"/>
      <c r="ALL20" s="244"/>
      <c r="ALM20" s="244"/>
      <c r="ALN20" s="244"/>
      <c r="ALO20" s="245"/>
      <c r="ALP20" s="244"/>
      <c r="ALQ20" s="246"/>
      <c r="ALR20" s="247"/>
      <c r="ALS20" s="248"/>
      <c r="ALT20" s="248"/>
      <c r="ALU20" s="244"/>
      <c r="ALV20" s="244"/>
      <c r="ALW20" s="244"/>
      <c r="ALX20" s="245"/>
      <c r="ALY20" s="244"/>
      <c r="ALZ20" s="246"/>
      <c r="AMA20" s="247"/>
      <c r="AMB20" s="248"/>
      <c r="AMC20" s="248"/>
      <c r="AMD20" s="244"/>
      <c r="AME20" s="244"/>
      <c r="AMF20" s="244"/>
      <c r="AMG20" s="245"/>
      <c r="AMH20" s="244"/>
      <c r="AMI20" s="246"/>
      <c r="AMJ20" s="247"/>
      <c r="AMK20" s="248"/>
      <c r="AML20" s="248"/>
      <c r="AMM20" s="244"/>
      <c r="AMN20" s="244"/>
      <c r="AMO20" s="244"/>
      <c r="AMP20" s="245"/>
      <c r="AMQ20" s="244"/>
      <c r="AMR20" s="246"/>
      <c r="AMS20" s="247"/>
      <c r="AMT20" s="248"/>
      <c r="AMU20" s="248"/>
      <c r="AMV20" s="244"/>
      <c r="AMW20" s="244"/>
      <c r="AMX20" s="244"/>
      <c r="AMY20" s="245"/>
      <c r="AMZ20" s="244"/>
      <c r="ANA20" s="246"/>
      <c r="ANB20" s="247"/>
      <c r="ANC20" s="248"/>
      <c r="AND20" s="248"/>
      <c r="ANE20" s="244"/>
      <c r="ANF20" s="244"/>
      <c r="ANG20" s="244"/>
      <c r="ANH20" s="245"/>
      <c r="ANI20" s="244"/>
      <c r="ANJ20" s="246"/>
      <c r="ANK20" s="247"/>
      <c r="ANL20" s="248"/>
      <c r="ANM20" s="248"/>
      <c r="ANN20" s="244"/>
      <c r="ANO20" s="244"/>
      <c r="ANP20" s="244"/>
      <c r="ANQ20" s="245"/>
      <c r="ANR20" s="244"/>
      <c r="ANS20" s="246"/>
      <c r="ANT20" s="247"/>
      <c r="ANU20" s="248"/>
      <c r="ANV20" s="248"/>
      <c r="ANW20" s="244"/>
      <c r="ANX20" s="244"/>
      <c r="ANY20" s="244"/>
      <c r="ANZ20" s="245"/>
      <c r="AOA20" s="244"/>
      <c r="AOB20" s="246"/>
      <c r="AOC20" s="247"/>
      <c r="AOD20" s="248"/>
      <c r="AOE20" s="248"/>
      <c r="AOF20" s="244"/>
      <c r="AOG20" s="244"/>
      <c r="AOH20" s="244"/>
      <c r="AOI20" s="245"/>
      <c r="AOJ20" s="244"/>
      <c r="AOK20" s="246"/>
      <c r="AOL20" s="247"/>
      <c r="AOM20" s="248"/>
      <c r="AON20" s="248"/>
      <c r="AOO20" s="244"/>
      <c r="AOP20" s="244"/>
      <c r="AOQ20" s="244"/>
      <c r="AOR20" s="245"/>
      <c r="AOS20" s="244"/>
      <c r="AOT20" s="246"/>
      <c r="AOU20" s="247"/>
      <c r="AOV20" s="248"/>
      <c r="AOW20" s="248"/>
      <c r="AOX20" s="244"/>
      <c r="AOY20" s="244"/>
      <c r="AOZ20" s="244"/>
      <c r="APA20" s="245"/>
      <c r="APB20" s="244"/>
      <c r="APC20" s="246"/>
      <c r="APD20" s="247"/>
      <c r="APE20" s="248"/>
      <c r="APF20" s="248"/>
      <c r="APG20" s="244"/>
      <c r="APH20" s="244"/>
      <c r="API20" s="244"/>
      <c r="APJ20" s="245"/>
      <c r="APK20" s="244"/>
      <c r="APL20" s="246"/>
      <c r="APM20" s="247"/>
      <c r="APN20" s="248"/>
      <c r="APO20" s="248"/>
      <c r="APP20" s="244"/>
      <c r="APQ20" s="244"/>
      <c r="APR20" s="244"/>
      <c r="APS20" s="245"/>
      <c r="APT20" s="244"/>
      <c r="APU20" s="246"/>
      <c r="APV20" s="247"/>
      <c r="APW20" s="248"/>
      <c r="APX20" s="248"/>
      <c r="APY20" s="244"/>
      <c r="APZ20" s="244"/>
      <c r="AQA20" s="244"/>
      <c r="AQB20" s="245"/>
      <c r="AQC20" s="244"/>
      <c r="AQD20" s="246"/>
      <c r="AQE20" s="247"/>
      <c r="AQF20" s="248"/>
      <c r="AQG20" s="248"/>
      <c r="AQH20" s="244"/>
      <c r="AQI20" s="244"/>
      <c r="AQJ20" s="244"/>
      <c r="AQK20" s="245"/>
      <c r="AQL20" s="244"/>
      <c r="AQM20" s="246"/>
      <c r="AQN20" s="247"/>
      <c r="AQO20" s="248"/>
      <c r="AQP20" s="248"/>
      <c r="AQQ20" s="244"/>
      <c r="AQR20" s="244"/>
      <c r="AQS20" s="244"/>
      <c r="AQT20" s="245"/>
      <c r="AQU20" s="244"/>
      <c r="AQV20" s="246"/>
      <c r="AQW20" s="247"/>
      <c r="AQX20" s="248"/>
      <c r="AQY20" s="248"/>
      <c r="AQZ20" s="244"/>
      <c r="ARA20" s="244"/>
      <c r="ARB20" s="244"/>
      <c r="ARC20" s="245"/>
      <c r="ARD20" s="244"/>
      <c r="ARE20" s="246"/>
      <c r="ARF20" s="247"/>
      <c r="ARG20" s="248"/>
      <c r="ARH20" s="248"/>
      <c r="ARI20" s="244"/>
      <c r="ARJ20" s="244"/>
      <c r="ARK20" s="244"/>
      <c r="ARL20" s="245"/>
      <c r="ARM20" s="244"/>
      <c r="ARN20" s="246"/>
      <c r="ARO20" s="247"/>
      <c r="ARP20" s="248"/>
      <c r="ARQ20" s="248"/>
      <c r="ARR20" s="244"/>
      <c r="ARS20" s="244"/>
      <c r="ART20" s="244"/>
      <c r="ARU20" s="245"/>
      <c r="ARV20" s="244"/>
      <c r="ARW20" s="246"/>
      <c r="ARX20" s="247"/>
      <c r="ARY20" s="248"/>
      <c r="ARZ20" s="248"/>
      <c r="ASA20" s="244"/>
      <c r="ASB20" s="244"/>
      <c r="ASC20" s="244"/>
      <c r="ASD20" s="245"/>
      <c r="ASE20" s="244"/>
      <c r="ASF20" s="246"/>
      <c r="ASG20" s="247"/>
      <c r="ASH20" s="248"/>
      <c r="ASI20" s="248"/>
      <c r="ASJ20" s="244"/>
      <c r="ASK20" s="244"/>
      <c r="ASL20" s="244"/>
      <c r="ASM20" s="245"/>
      <c r="ASN20" s="244"/>
      <c r="ASO20" s="246"/>
      <c r="ASP20" s="247"/>
      <c r="ASQ20" s="248"/>
      <c r="ASR20" s="248"/>
      <c r="ASS20" s="244"/>
      <c r="AST20" s="244"/>
      <c r="ASU20" s="244"/>
      <c r="ASV20" s="245"/>
      <c r="ASW20" s="244"/>
      <c r="ASX20" s="246"/>
      <c r="ASY20" s="247"/>
      <c r="ASZ20" s="248"/>
      <c r="ATA20" s="248"/>
      <c r="ATB20" s="244"/>
      <c r="ATC20" s="244"/>
      <c r="ATD20" s="244"/>
      <c r="ATE20" s="245"/>
      <c r="ATF20" s="244"/>
      <c r="ATG20" s="246"/>
      <c r="ATH20" s="247"/>
      <c r="ATI20" s="248"/>
      <c r="ATJ20" s="248"/>
      <c r="ATK20" s="244"/>
      <c r="ATL20" s="244"/>
      <c r="ATM20" s="244"/>
      <c r="ATN20" s="245"/>
      <c r="ATO20" s="244"/>
      <c r="ATP20" s="246"/>
      <c r="ATQ20" s="247"/>
      <c r="ATR20" s="248"/>
      <c r="ATS20" s="248"/>
      <c r="ATT20" s="244"/>
      <c r="ATU20" s="244"/>
      <c r="ATV20" s="244"/>
      <c r="ATW20" s="245"/>
      <c r="ATX20" s="244"/>
      <c r="ATY20" s="246"/>
      <c r="ATZ20" s="247"/>
      <c r="AUA20" s="248"/>
      <c r="AUB20" s="248"/>
      <c r="AUC20" s="244"/>
      <c r="AUD20" s="244"/>
      <c r="AUE20" s="244"/>
      <c r="AUF20" s="245"/>
      <c r="AUG20" s="244"/>
      <c r="AUH20" s="246"/>
      <c r="AUI20" s="247"/>
      <c r="AUJ20" s="248"/>
      <c r="AUK20" s="248"/>
      <c r="AUL20" s="244"/>
      <c r="AUM20" s="244"/>
      <c r="AUN20" s="244"/>
      <c r="AUO20" s="245"/>
      <c r="AUP20" s="244"/>
      <c r="AUQ20" s="246"/>
      <c r="AUR20" s="247"/>
      <c r="AUS20" s="248"/>
      <c r="AUT20" s="248"/>
      <c r="AUU20" s="244"/>
      <c r="AUV20" s="244"/>
      <c r="AUW20" s="244"/>
      <c r="AUX20" s="245"/>
      <c r="AUY20" s="244"/>
      <c r="AUZ20" s="246"/>
      <c r="AVA20" s="247"/>
      <c r="AVB20" s="248"/>
      <c r="AVC20" s="248"/>
      <c r="AVD20" s="244"/>
      <c r="AVE20" s="244"/>
      <c r="AVF20" s="244"/>
      <c r="AVG20" s="245"/>
      <c r="AVH20" s="244"/>
      <c r="AVI20" s="246"/>
      <c r="AVJ20" s="247"/>
      <c r="AVK20" s="248"/>
      <c r="AVL20" s="248"/>
      <c r="AVM20" s="244"/>
      <c r="AVN20" s="244"/>
      <c r="AVO20" s="244"/>
      <c r="AVP20" s="245"/>
      <c r="AVQ20" s="244"/>
      <c r="AVR20" s="246"/>
      <c r="AVS20" s="247"/>
      <c r="AVT20" s="248"/>
      <c r="AVU20" s="248"/>
      <c r="AVV20" s="244"/>
      <c r="AVW20" s="244"/>
      <c r="AVX20" s="244"/>
      <c r="AVY20" s="245"/>
      <c r="AVZ20" s="244"/>
      <c r="AWA20" s="246"/>
      <c r="AWB20" s="247"/>
      <c r="AWC20" s="248"/>
      <c r="AWD20" s="248"/>
      <c r="AWE20" s="244"/>
      <c r="AWF20" s="244"/>
      <c r="AWG20" s="244"/>
      <c r="AWH20" s="245"/>
      <c r="AWI20" s="244"/>
      <c r="AWJ20" s="246"/>
      <c r="AWK20" s="247"/>
      <c r="AWL20" s="248"/>
      <c r="AWM20" s="248"/>
      <c r="AWN20" s="244"/>
      <c r="AWO20" s="244"/>
      <c r="AWP20" s="244"/>
      <c r="AWQ20" s="245"/>
      <c r="AWR20" s="244"/>
      <c r="AWS20" s="246"/>
      <c r="AWT20" s="247"/>
      <c r="AWU20" s="248"/>
      <c r="AWV20" s="248"/>
      <c r="AWW20" s="244"/>
      <c r="AWX20" s="244"/>
      <c r="AWY20" s="244"/>
      <c r="AWZ20" s="245"/>
      <c r="AXA20" s="244"/>
      <c r="AXB20" s="246"/>
      <c r="AXC20" s="247"/>
      <c r="AXD20" s="248"/>
      <c r="AXE20" s="248"/>
      <c r="AXF20" s="244"/>
      <c r="AXG20" s="244"/>
      <c r="AXH20" s="244"/>
      <c r="AXI20" s="245"/>
      <c r="AXJ20" s="244"/>
      <c r="AXK20" s="246"/>
      <c r="AXL20" s="247"/>
      <c r="AXM20" s="248"/>
      <c r="AXN20" s="248"/>
      <c r="AXO20" s="244"/>
      <c r="AXP20" s="244"/>
      <c r="AXQ20" s="244"/>
      <c r="AXR20" s="245"/>
      <c r="AXS20" s="244"/>
      <c r="AXT20" s="246"/>
      <c r="AXU20" s="247"/>
      <c r="AXV20" s="248"/>
      <c r="AXW20" s="248"/>
      <c r="AXX20" s="244"/>
      <c r="AXY20" s="244"/>
      <c r="AXZ20" s="244"/>
      <c r="AYA20" s="245"/>
      <c r="AYB20" s="244"/>
      <c r="AYC20" s="246"/>
      <c r="AYD20" s="247"/>
      <c r="AYE20" s="248"/>
      <c r="AYF20" s="248"/>
      <c r="AYG20" s="244"/>
      <c r="AYH20" s="244"/>
      <c r="AYI20" s="244"/>
      <c r="AYJ20" s="245"/>
      <c r="AYK20" s="244"/>
      <c r="AYL20" s="246"/>
      <c r="AYM20" s="247"/>
      <c r="AYN20" s="248"/>
      <c r="AYO20" s="248"/>
      <c r="AYP20" s="244"/>
      <c r="AYQ20" s="244"/>
      <c r="AYR20" s="244"/>
      <c r="AYS20" s="245"/>
      <c r="AYT20" s="244"/>
      <c r="AYU20" s="246"/>
      <c r="AYV20" s="247"/>
      <c r="AYW20" s="248"/>
      <c r="AYX20" s="248"/>
      <c r="AYY20" s="244"/>
      <c r="AYZ20" s="244"/>
      <c r="AZA20" s="244"/>
      <c r="AZB20" s="245"/>
      <c r="AZC20" s="244"/>
      <c r="AZD20" s="246"/>
      <c r="AZE20" s="247"/>
      <c r="AZF20" s="248"/>
      <c r="AZG20" s="248"/>
      <c r="AZH20" s="244"/>
      <c r="AZI20" s="244"/>
      <c r="AZJ20" s="244"/>
      <c r="AZK20" s="245"/>
      <c r="AZL20" s="244"/>
      <c r="AZM20" s="246"/>
      <c r="AZN20" s="247"/>
      <c r="AZO20" s="248"/>
      <c r="AZP20" s="248"/>
      <c r="AZQ20" s="244"/>
      <c r="AZR20" s="244"/>
      <c r="AZS20" s="244"/>
      <c r="AZT20" s="245"/>
      <c r="AZU20" s="244"/>
      <c r="AZV20" s="246"/>
      <c r="AZW20" s="247"/>
      <c r="AZX20" s="248"/>
      <c r="AZY20" s="248"/>
      <c r="AZZ20" s="244"/>
      <c r="BAA20" s="244"/>
      <c r="BAB20" s="244"/>
      <c r="BAC20" s="245"/>
      <c r="BAD20" s="244"/>
      <c r="BAE20" s="246"/>
      <c r="BAF20" s="247"/>
      <c r="BAG20" s="248"/>
      <c r="BAH20" s="248"/>
      <c r="BAI20" s="244"/>
      <c r="BAJ20" s="244"/>
      <c r="BAK20" s="244"/>
      <c r="BAL20" s="245"/>
      <c r="BAM20" s="244"/>
      <c r="BAN20" s="246"/>
      <c r="BAO20" s="247"/>
      <c r="BAP20" s="248"/>
      <c r="BAQ20" s="248"/>
      <c r="BAR20" s="244"/>
      <c r="BAS20" s="244"/>
      <c r="BAT20" s="244"/>
      <c r="BAU20" s="245"/>
      <c r="BAV20" s="244"/>
      <c r="BAW20" s="246"/>
      <c r="BAX20" s="247"/>
      <c r="BAY20" s="248"/>
      <c r="BAZ20" s="248"/>
      <c r="BBA20" s="244"/>
      <c r="BBB20" s="244"/>
      <c r="BBC20" s="244"/>
      <c r="BBD20" s="245"/>
      <c r="BBE20" s="244"/>
      <c r="BBF20" s="246"/>
      <c r="BBG20" s="247"/>
      <c r="BBH20" s="248"/>
      <c r="BBI20" s="248"/>
      <c r="BBJ20" s="244"/>
      <c r="BBK20" s="244"/>
      <c r="BBL20" s="244"/>
      <c r="BBM20" s="245"/>
      <c r="BBN20" s="244"/>
      <c r="BBO20" s="246"/>
      <c r="BBP20" s="247"/>
      <c r="BBQ20" s="248"/>
      <c r="BBR20" s="248"/>
      <c r="BBS20" s="244"/>
      <c r="BBT20" s="244"/>
      <c r="BBU20" s="244"/>
      <c r="BBV20" s="245"/>
      <c r="BBW20" s="244"/>
      <c r="BBX20" s="246"/>
      <c r="BBY20" s="247"/>
      <c r="BBZ20" s="248"/>
      <c r="BCA20" s="248"/>
      <c r="BCB20" s="244"/>
      <c r="BCC20" s="244"/>
      <c r="BCD20" s="244"/>
      <c r="BCE20" s="245"/>
      <c r="BCF20" s="244"/>
      <c r="BCG20" s="246"/>
      <c r="BCH20" s="247"/>
      <c r="BCI20" s="248"/>
      <c r="BCJ20" s="248"/>
      <c r="BCK20" s="244"/>
      <c r="BCL20" s="244"/>
      <c r="BCM20" s="244"/>
      <c r="BCN20" s="245"/>
      <c r="BCO20" s="244"/>
      <c r="BCP20" s="246"/>
      <c r="BCQ20" s="247"/>
      <c r="BCR20" s="248"/>
      <c r="BCS20" s="248"/>
      <c r="BCT20" s="244"/>
      <c r="BCU20" s="244"/>
      <c r="BCV20" s="244"/>
      <c r="BCW20" s="245"/>
      <c r="BCX20" s="244"/>
      <c r="BCY20" s="246"/>
      <c r="BCZ20" s="247"/>
      <c r="BDA20" s="248"/>
      <c r="BDB20" s="248"/>
      <c r="BDC20" s="244"/>
      <c r="BDD20" s="244"/>
      <c r="BDE20" s="244"/>
      <c r="BDF20" s="245"/>
      <c r="BDG20" s="244"/>
      <c r="BDH20" s="246"/>
      <c r="BDI20" s="247"/>
      <c r="BDJ20" s="248"/>
      <c r="BDK20" s="248"/>
      <c r="BDL20" s="244"/>
      <c r="BDM20" s="244"/>
      <c r="BDN20" s="244"/>
      <c r="BDO20" s="245"/>
      <c r="BDP20" s="244"/>
      <c r="BDQ20" s="246"/>
      <c r="BDR20" s="247"/>
      <c r="BDS20" s="248"/>
      <c r="BDT20" s="248"/>
      <c r="BDU20" s="244"/>
      <c r="BDV20" s="244"/>
      <c r="BDW20" s="244"/>
      <c r="BDX20" s="245"/>
      <c r="BDY20" s="244"/>
      <c r="BDZ20" s="246"/>
      <c r="BEA20" s="247"/>
      <c r="BEB20" s="248"/>
      <c r="BEC20" s="248"/>
      <c r="BED20" s="244"/>
      <c r="BEE20" s="244"/>
      <c r="BEF20" s="244"/>
      <c r="BEG20" s="245"/>
      <c r="BEH20" s="244"/>
      <c r="BEI20" s="246"/>
      <c r="BEJ20" s="247"/>
      <c r="BEK20" s="248"/>
      <c r="BEL20" s="248"/>
      <c r="BEM20" s="244"/>
      <c r="BEN20" s="244"/>
      <c r="BEO20" s="244"/>
      <c r="BEP20" s="245"/>
      <c r="BEQ20" s="244"/>
      <c r="BER20" s="246"/>
      <c r="BES20" s="247"/>
      <c r="BET20" s="248"/>
      <c r="BEU20" s="248"/>
      <c r="BEV20" s="244"/>
      <c r="BEW20" s="244"/>
      <c r="BEX20" s="244"/>
      <c r="BEY20" s="245"/>
      <c r="BEZ20" s="244"/>
      <c r="BFA20" s="246"/>
      <c r="BFB20" s="247"/>
      <c r="BFC20" s="248"/>
      <c r="BFD20" s="248"/>
      <c r="BFE20" s="244"/>
      <c r="BFF20" s="244"/>
      <c r="BFG20" s="244"/>
      <c r="BFH20" s="245"/>
      <c r="BFI20" s="244"/>
      <c r="BFJ20" s="246"/>
      <c r="BFK20" s="247"/>
      <c r="BFL20" s="248"/>
      <c r="BFM20" s="248"/>
      <c r="BFN20" s="244"/>
      <c r="BFO20" s="244"/>
      <c r="BFP20" s="244"/>
      <c r="BFQ20" s="245"/>
      <c r="BFR20" s="244"/>
      <c r="BFS20" s="246"/>
      <c r="BFT20" s="247"/>
      <c r="BFU20" s="248"/>
      <c r="BFV20" s="248"/>
      <c r="BFW20" s="244"/>
      <c r="BFX20" s="244"/>
      <c r="BFY20" s="244"/>
      <c r="BFZ20" s="245"/>
      <c r="BGA20" s="244"/>
      <c r="BGB20" s="246"/>
      <c r="BGC20" s="247"/>
      <c r="BGD20" s="248"/>
      <c r="BGE20" s="248"/>
      <c r="BGF20" s="244"/>
      <c r="BGG20" s="244"/>
      <c r="BGH20" s="244"/>
      <c r="BGI20" s="245"/>
      <c r="BGJ20" s="244"/>
      <c r="BGK20" s="246"/>
      <c r="BGL20" s="247"/>
      <c r="BGM20" s="248"/>
      <c r="BGN20" s="248"/>
      <c r="BGO20" s="244"/>
      <c r="BGP20" s="244"/>
      <c r="BGQ20" s="244"/>
      <c r="BGR20" s="245"/>
      <c r="BGS20" s="244"/>
      <c r="BGT20" s="246"/>
      <c r="BGU20" s="247"/>
      <c r="BGV20" s="248"/>
      <c r="BGW20" s="248"/>
      <c r="BGX20" s="244"/>
      <c r="BGY20" s="244"/>
      <c r="BGZ20" s="244"/>
      <c r="BHA20" s="245"/>
      <c r="BHB20" s="244"/>
      <c r="BHC20" s="246"/>
      <c r="BHD20" s="247"/>
      <c r="BHE20" s="248"/>
      <c r="BHF20" s="248"/>
      <c r="BHG20" s="244"/>
      <c r="BHH20" s="244"/>
      <c r="BHI20" s="244"/>
      <c r="BHJ20" s="245"/>
      <c r="BHK20" s="244"/>
      <c r="BHL20" s="246"/>
      <c r="BHM20" s="247"/>
      <c r="BHN20" s="248"/>
      <c r="BHO20" s="248"/>
      <c r="BHP20" s="244"/>
      <c r="BHQ20" s="244"/>
      <c r="BHR20" s="244"/>
      <c r="BHS20" s="245"/>
      <c r="BHT20" s="244"/>
      <c r="BHU20" s="246"/>
      <c r="BHV20" s="247"/>
      <c r="BHW20" s="248"/>
      <c r="BHX20" s="248"/>
      <c r="BHY20" s="244"/>
      <c r="BHZ20" s="244"/>
      <c r="BIA20" s="244"/>
      <c r="BIB20" s="245"/>
      <c r="BIC20" s="244"/>
      <c r="BID20" s="246"/>
      <c r="BIE20" s="247"/>
      <c r="BIF20" s="248"/>
      <c r="BIG20" s="248"/>
      <c r="BIH20" s="244"/>
      <c r="BII20" s="244"/>
      <c r="BIJ20" s="244"/>
      <c r="BIK20" s="245"/>
      <c r="BIL20" s="244"/>
      <c r="BIM20" s="246"/>
      <c r="BIN20" s="247"/>
      <c r="BIO20" s="248"/>
      <c r="BIP20" s="248"/>
      <c r="BIQ20" s="244"/>
      <c r="BIR20" s="244"/>
      <c r="BIS20" s="244"/>
      <c r="BIT20" s="245"/>
      <c r="BIU20" s="244"/>
      <c r="BIV20" s="246"/>
      <c r="BIW20" s="247"/>
      <c r="BIX20" s="248"/>
      <c r="BIY20" s="248"/>
      <c r="BIZ20" s="244"/>
      <c r="BJA20" s="244"/>
      <c r="BJB20" s="244"/>
      <c r="BJC20" s="245"/>
      <c r="BJD20" s="244"/>
      <c r="BJE20" s="246"/>
      <c r="BJF20" s="247"/>
      <c r="BJG20" s="248"/>
      <c r="BJH20" s="248"/>
      <c r="BJI20" s="244"/>
      <c r="BJJ20" s="244"/>
      <c r="BJK20" s="244"/>
      <c r="BJL20" s="245"/>
      <c r="BJM20" s="244"/>
      <c r="BJN20" s="246"/>
      <c r="BJO20" s="247"/>
      <c r="BJP20" s="248"/>
      <c r="BJQ20" s="248"/>
      <c r="BJR20" s="244"/>
      <c r="BJS20" s="244"/>
      <c r="BJT20" s="244"/>
      <c r="BJU20" s="245"/>
      <c r="BJV20" s="244"/>
      <c r="BJW20" s="246"/>
      <c r="BJX20" s="247"/>
      <c r="BJY20" s="248"/>
      <c r="BJZ20" s="248"/>
      <c r="BKA20" s="244"/>
      <c r="BKB20" s="244"/>
      <c r="BKC20" s="244"/>
      <c r="BKD20" s="245"/>
      <c r="BKE20" s="244"/>
      <c r="BKF20" s="246"/>
      <c r="BKG20" s="247"/>
      <c r="BKH20" s="248"/>
      <c r="BKI20" s="248"/>
      <c r="BKJ20" s="244"/>
      <c r="BKK20" s="244"/>
      <c r="BKL20" s="244"/>
      <c r="BKM20" s="245"/>
      <c r="BKN20" s="244"/>
      <c r="BKO20" s="246"/>
      <c r="BKP20" s="247"/>
      <c r="BKQ20" s="248"/>
      <c r="BKR20" s="248"/>
      <c r="BKS20" s="244"/>
      <c r="BKT20" s="244"/>
      <c r="BKU20" s="244"/>
      <c r="BKV20" s="245"/>
      <c r="BKW20" s="244"/>
      <c r="BKX20" s="246"/>
      <c r="BKY20" s="247"/>
      <c r="BKZ20" s="248"/>
      <c r="BLA20" s="248"/>
      <c r="BLB20" s="244"/>
      <c r="BLC20" s="244"/>
      <c r="BLD20" s="244"/>
      <c r="BLE20" s="245"/>
      <c r="BLF20" s="244"/>
      <c r="BLG20" s="246"/>
      <c r="BLH20" s="247"/>
      <c r="BLI20" s="248"/>
      <c r="BLJ20" s="248"/>
      <c r="BLK20" s="244"/>
      <c r="BLL20" s="244"/>
      <c r="BLM20" s="244"/>
      <c r="BLN20" s="245"/>
      <c r="BLO20" s="244"/>
      <c r="BLP20" s="246"/>
      <c r="BLQ20" s="247"/>
      <c r="BLR20" s="248"/>
      <c r="BLS20" s="248"/>
      <c r="BLT20" s="244"/>
      <c r="BLU20" s="244"/>
      <c r="BLV20" s="244"/>
      <c r="BLW20" s="245"/>
      <c r="BLX20" s="244"/>
      <c r="BLY20" s="246"/>
      <c r="BLZ20" s="247"/>
      <c r="BMA20" s="248"/>
      <c r="BMB20" s="248"/>
      <c r="BMC20" s="244"/>
      <c r="BMD20" s="244"/>
      <c r="BME20" s="244"/>
      <c r="BMF20" s="245"/>
      <c r="BMG20" s="244"/>
      <c r="BMH20" s="246"/>
      <c r="BMI20" s="247"/>
      <c r="BMJ20" s="248"/>
      <c r="BMK20" s="248"/>
      <c r="BML20" s="244"/>
      <c r="BMM20" s="244"/>
      <c r="BMN20" s="244"/>
      <c r="BMO20" s="245"/>
      <c r="BMP20" s="244"/>
      <c r="BMQ20" s="246"/>
      <c r="BMR20" s="247"/>
      <c r="BMS20" s="248"/>
      <c r="BMT20" s="248"/>
      <c r="BMU20" s="244"/>
      <c r="BMV20" s="244"/>
      <c r="BMW20" s="244"/>
      <c r="BMX20" s="245"/>
      <c r="BMY20" s="244"/>
      <c r="BMZ20" s="246"/>
      <c r="BNA20" s="247"/>
      <c r="BNB20" s="248"/>
      <c r="BNC20" s="248"/>
      <c r="BND20" s="244"/>
      <c r="BNE20" s="244"/>
      <c r="BNF20" s="244"/>
      <c r="BNG20" s="245"/>
      <c r="BNH20" s="244"/>
      <c r="BNI20" s="246"/>
      <c r="BNJ20" s="247"/>
      <c r="BNK20" s="248"/>
      <c r="BNL20" s="248"/>
      <c r="BNM20" s="244"/>
      <c r="BNN20" s="244"/>
      <c r="BNO20" s="244"/>
      <c r="BNP20" s="245"/>
      <c r="BNQ20" s="244"/>
      <c r="BNR20" s="246"/>
      <c r="BNS20" s="247"/>
      <c r="BNT20" s="248"/>
      <c r="BNU20" s="248"/>
      <c r="BNV20" s="244"/>
      <c r="BNW20" s="244"/>
      <c r="BNX20" s="244"/>
      <c r="BNY20" s="245"/>
      <c r="BNZ20" s="244"/>
      <c r="BOA20" s="246"/>
      <c r="BOB20" s="247"/>
      <c r="BOC20" s="248"/>
      <c r="BOD20" s="248"/>
      <c r="BOE20" s="244"/>
      <c r="BOF20" s="244"/>
      <c r="BOG20" s="244"/>
      <c r="BOH20" s="245"/>
      <c r="BOI20" s="244"/>
      <c r="BOJ20" s="246"/>
      <c r="BOK20" s="247"/>
      <c r="BOL20" s="248"/>
      <c r="BOM20" s="248"/>
      <c r="BON20" s="244"/>
      <c r="BOO20" s="244"/>
      <c r="BOP20" s="244"/>
      <c r="BOQ20" s="245"/>
      <c r="BOR20" s="244"/>
      <c r="BOS20" s="246"/>
      <c r="BOT20" s="247"/>
      <c r="BOU20" s="248"/>
      <c r="BOV20" s="248"/>
      <c r="BOW20" s="244"/>
      <c r="BOX20" s="244"/>
      <c r="BOY20" s="244"/>
      <c r="BOZ20" s="245"/>
      <c r="BPA20" s="244"/>
      <c r="BPB20" s="246"/>
      <c r="BPC20" s="247"/>
      <c r="BPD20" s="248"/>
      <c r="BPE20" s="248"/>
      <c r="BPF20" s="244"/>
      <c r="BPG20" s="244"/>
      <c r="BPH20" s="244"/>
      <c r="BPI20" s="245"/>
      <c r="BPJ20" s="244"/>
      <c r="BPK20" s="246"/>
      <c r="BPL20" s="247"/>
      <c r="BPM20" s="248"/>
      <c r="BPN20" s="248"/>
      <c r="BPO20" s="244"/>
      <c r="BPP20" s="244"/>
      <c r="BPQ20" s="244"/>
      <c r="BPR20" s="245"/>
      <c r="BPS20" s="244"/>
      <c r="BPT20" s="246"/>
      <c r="BPU20" s="247"/>
      <c r="BPV20" s="248"/>
      <c r="BPW20" s="248"/>
      <c r="BPX20" s="244"/>
      <c r="BPY20" s="244"/>
      <c r="BPZ20" s="244"/>
      <c r="BQA20" s="245"/>
      <c r="BQB20" s="244"/>
      <c r="BQC20" s="246"/>
      <c r="BQD20" s="247"/>
      <c r="BQE20" s="248"/>
      <c r="BQF20" s="248"/>
      <c r="BQG20" s="244"/>
      <c r="BQH20" s="244"/>
      <c r="BQI20" s="244"/>
      <c r="BQJ20" s="245"/>
      <c r="BQK20" s="244"/>
      <c r="BQL20" s="246"/>
      <c r="BQM20" s="247"/>
      <c r="BQN20" s="248"/>
      <c r="BQO20" s="248"/>
      <c r="BQP20" s="244"/>
      <c r="BQQ20" s="244"/>
      <c r="BQR20" s="244"/>
      <c r="BQS20" s="245"/>
      <c r="BQT20" s="244"/>
      <c r="BQU20" s="246"/>
      <c r="BQV20" s="247"/>
      <c r="BQW20" s="248"/>
      <c r="BQX20" s="248"/>
      <c r="BQY20" s="244"/>
      <c r="BQZ20" s="244"/>
      <c r="BRA20" s="244"/>
      <c r="BRB20" s="245"/>
      <c r="BRC20" s="244"/>
      <c r="BRD20" s="246"/>
      <c r="BRE20" s="247"/>
      <c r="BRF20" s="248"/>
      <c r="BRG20" s="248"/>
      <c r="BRH20" s="244"/>
      <c r="BRI20" s="244"/>
      <c r="BRJ20" s="244"/>
      <c r="BRK20" s="245"/>
      <c r="BRL20" s="244"/>
      <c r="BRM20" s="246"/>
      <c r="BRN20" s="247"/>
      <c r="BRO20" s="248"/>
      <c r="BRP20" s="248"/>
      <c r="BRQ20" s="244"/>
      <c r="BRR20" s="244"/>
      <c r="BRS20" s="244"/>
      <c r="BRT20" s="245"/>
      <c r="BRU20" s="244"/>
      <c r="BRV20" s="246"/>
      <c r="BRW20" s="247"/>
      <c r="BRX20" s="248"/>
      <c r="BRY20" s="248"/>
      <c r="BRZ20" s="244"/>
      <c r="BSA20" s="244"/>
      <c r="BSB20" s="244"/>
      <c r="BSC20" s="245"/>
      <c r="BSD20" s="244"/>
      <c r="BSE20" s="246"/>
      <c r="BSF20" s="247"/>
      <c r="BSG20" s="248"/>
      <c r="BSH20" s="248"/>
      <c r="BSI20" s="244"/>
      <c r="BSJ20" s="244"/>
      <c r="BSK20" s="244"/>
      <c r="BSL20" s="245"/>
      <c r="BSM20" s="244"/>
      <c r="BSN20" s="246"/>
      <c r="BSO20" s="247"/>
      <c r="BSP20" s="248"/>
      <c r="BSQ20" s="248"/>
      <c r="BSR20" s="244"/>
      <c r="BSS20" s="244"/>
      <c r="BST20" s="244"/>
      <c r="BSU20" s="245"/>
      <c r="BSV20" s="244"/>
      <c r="BSW20" s="246"/>
      <c r="BSX20" s="247"/>
      <c r="BSY20" s="248"/>
      <c r="BSZ20" s="248"/>
      <c r="BTA20" s="244"/>
      <c r="BTB20" s="244"/>
      <c r="BTC20" s="244"/>
      <c r="BTD20" s="245"/>
      <c r="BTE20" s="244"/>
      <c r="BTF20" s="246"/>
      <c r="BTG20" s="247"/>
      <c r="BTH20" s="248"/>
      <c r="BTI20" s="248"/>
      <c r="BTJ20" s="244"/>
      <c r="BTK20" s="244"/>
      <c r="BTL20" s="244"/>
      <c r="BTM20" s="245"/>
      <c r="BTN20" s="244"/>
      <c r="BTO20" s="246"/>
      <c r="BTP20" s="247"/>
      <c r="BTQ20" s="248"/>
      <c r="BTR20" s="248"/>
      <c r="BTS20" s="244"/>
      <c r="BTT20" s="244"/>
      <c r="BTU20" s="244"/>
      <c r="BTV20" s="245"/>
      <c r="BTW20" s="244"/>
      <c r="BTX20" s="246"/>
      <c r="BTY20" s="247"/>
      <c r="BTZ20" s="248"/>
      <c r="BUA20" s="248"/>
      <c r="BUB20" s="244"/>
      <c r="BUC20" s="244"/>
      <c r="BUD20" s="244"/>
      <c r="BUE20" s="245"/>
      <c r="BUF20" s="244"/>
      <c r="BUG20" s="246"/>
      <c r="BUH20" s="247"/>
      <c r="BUI20" s="248"/>
      <c r="BUJ20" s="248"/>
      <c r="BUK20" s="244"/>
      <c r="BUL20" s="244"/>
      <c r="BUM20" s="244"/>
      <c r="BUN20" s="245"/>
      <c r="BUO20" s="244"/>
      <c r="BUP20" s="246"/>
      <c r="BUQ20" s="247"/>
      <c r="BUR20" s="248"/>
      <c r="BUS20" s="248"/>
      <c r="BUT20" s="244"/>
      <c r="BUU20" s="244"/>
      <c r="BUV20" s="244"/>
      <c r="BUW20" s="245"/>
      <c r="BUX20" s="244"/>
      <c r="BUY20" s="246"/>
      <c r="BUZ20" s="247"/>
      <c r="BVA20" s="248"/>
      <c r="BVB20" s="248"/>
      <c r="BVC20" s="244"/>
      <c r="BVD20" s="244"/>
      <c r="BVE20" s="244"/>
      <c r="BVF20" s="245"/>
      <c r="BVG20" s="244"/>
      <c r="BVH20" s="246"/>
      <c r="BVI20" s="247"/>
      <c r="BVJ20" s="248"/>
      <c r="BVK20" s="248"/>
      <c r="BVL20" s="244"/>
      <c r="BVM20" s="244"/>
      <c r="BVN20" s="244"/>
      <c r="BVO20" s="245"/>
      <c r="BVP20" s="244"/>
      <c r="BVQ20" s="246"/>
      <c r="BVR20" s="247"/>
      <c r="BVS20" s="248"/>
      <c r="BVT20" s="248"/>
      <c r="BVU20" s="244"/>
      <c r="BVV20" s="244"/>
      <c r="BVW20" s="244"/>
      <c r="BVX20" s="245"/>
      <c r="BVY20" s="244"/>
      <c r="BVZ20" s="246"/>
      <c r="BWA20" s="247"/>
      <c r="BWB20" s="248"/>
      <c r="BWC20" s="248"/>
      <c r="BWD20" s="244"/>
      <c r="BWE20" s="244"/>
      <c r="BWF20" s="244"/>
      <c r="BWG20" s="245"/>
      <c r="BWH20" s="244"/>
      <c r="BWI20" s="246"/>
      <c r="BWJ20" s="247"/>
      <c r="BWK20" s="248"/>
      <c r="BWL20" s="248"/>
      <c r="BWM20" s="244"/>
      <c r="BWN20" s="244"/>
      <c r="BWO20" s="244"/>
      <c r="BWP20" s="245"/>
      <c r="BWQ20" s="244"/>
      <c r="BWR20" s="246"/>
      <c r="BWS20" s="247"/>
      <c r="BWT20" s="248"/>
      <c r="BWU20" s="248"/>
      <c r="BWV20" s="244"/>
      <c r="BWW20" s="244"/>
      <c r="BWX20" s="244"/>
      <c r="BWY20" s="245"/>
      <c r="BWZ20" s="244"/>
      <c r="BXA20" s="246"/>
      <c r="BXB20" s="247"/>
      <c r="BXC20" s="248"/>
      <c r="BXD20" s="248"/>
      <c r="BXE20" s="244"/>
      <c r="BXF20" s="244"/>
      <c r="BXG20" s="244"/>
      <c r="BXH20" s="245"/>
      <c r="BXI20" s="244"/>
      <c r="BXJ20" s="246"/>
      <c r="BXK20" s="247"/>
      <c r="BXL20" s="248"/>
      <c r="BXM20" s="248"/>
      <c r="BXN20" s="244"/>
      <c r="BXO20" s="244"/>
      <c r="BXP20" s="244"/>
      <c r="BXQ20" s="245"/>
      <c r="BXR20" s="244"/>
      <c r="BXS20" s="246"/>
      <c r="BXT20" s="247"/>
      <c r="BXU20" s="248"/>
      <c r="BXV20" s="248"/>
      <c r="BXW20" s="244"/>
      <c r="BXX20" s="244"/>
      <c r="BXY20" s="244"/>
      <c r="BXZ20" s="245"/>
      <c r="BYA20" s="244"/>
      <c r="BYB20" s="246"/>
      <c r="BYC20" s="247"/>
      <c r="BYD20" s="248"/>
      <c r="BYE20" s="248"/>
      <c r="BYF20" s="244"/>
      <c r="BYG20" s="244"/>
      <c r="BYH20" s="244"/>
      <c r="BYI20" s="245"/>
      <c r="BYJ20" s="244"/>
      <c r="BYK20" s="246"/>
      <c r="BYL20" s="247"/>
      <c r="BYM20" s="248"/>
      <c r="BYN20" s="248"/>
      <c r="BYO20" s="244"/>
      <c r="BYP20" s="244"/>
      <c r="BYQ20" s="244"/>
      <c r="BYR20" s="245"/>
      <c r="BYS20" s="244"/>
      <c r="BYT20" s="246"/>
      <c r="BYU20" s="247"/>
      <c r="BYV20" s="248"/>
      <c r="BYW20" s="248"/>
      <c r="BYX20" s="244"/>
      <c r="BYY20" s="244"/>
      <c r="BYZ20" s="244"/>
      <c r="BZA20" s="245"/>
      <c r="BZB20" s="244"/>
      <c r="BZC20" s="246"/>
      <c r="BZD20" s="247"/>
      <c r="BZE20" s="248"/>
      <c r="BZF20" s="248"/>
      <c r="BZG20" s="244"/>
      <c r="BZH20" s="244"/>
      <c r="BZI20" s="244"/>
      <c r="BZJ20" s="245"/>
      <c r="BZK20" s="244"/>
      <c r="BZL20" s="246"/>
      <c r="BZM20" s="247"/>
      <c r="BZN20" s="248"/>
      <c r="BZO20" s="248"/>
      <c r="BZP20" s="244"/>
      <c r="BZQ20" s="244"/>
      <c r="BZR20" s="244"/>
      <c r="BZS20" s="245"/>
      <c r="BZT20" s="244"/>
      <c r="BZU20" s="246"/>
      <c r="BZV20" s="247"/>
      <c r="BZW20" s="248"/>
      <c r="BZX20" s="248"/>
      <c r="BZY20" s="244"/>
      <c r="BZZ20" s="244"/>
      <c r="CAA20" s="244"/>
      <c r="CAB20" s="245"/>
      <c r="CAC20" s="244"/>
      <c r="CAD20" s="246"/>
      <c r="CAE20" s="247"/>
      <c r="CAF20" s="248"/>
      <c r="CAG20" s="248"/>
      <c r="CAH20" s="244"/>
      <c r="CAI20" s="244"/>
      <c r="CAJ20" s="244"/>
      <c r="CAK20" s="245"/>
      <c r="CAL20" s="244"/>
      <c r="CAM20" s="246"/>
      <c r="CAN20" s="247"/>
      <c r="CAO20" s="248"/>
      <c r="CAP20" s="248"/>
      <c r="CAQ20" s="244"/>
      <c r="CAR20" s="244"/>
      <c r="CAS20" s="244"/>
      <c r="CAT20" s="245"/>
      <c r="CAU20" s="244"/>
      <c r="CAV20" s="246"/>
      <c r="CAW20" s="247"/>
      <c r="CAX20" s="248"/>
      <c r="CAY20" s="248"/>
      <c r="CAZ20" s="244"/>
      <c r="CBA20" s="244"/>
      <c r="CBB20" s="244"/>
      <c r="CBC20" s="245"/>
      <c r="CBD20" s="244"/>
      <c r="CBE20" s="246"/>
      <c r="CBF20" s="247"/>
      <c r="CBG20" s="248"/>
      <c r="CBH20" s="248"/>
      <c r="CBI20" s="244"/>
      <c r="CBJ20" s="244"/>
      <c r="CBK20" s="244"/>
      <c r="CBL20" s="245"/>
      <c r="CBM20" s="244"/>
      <c r="CBN20" s="246"/>
      <c r="CBO20" s="247"/>
      <c r="CBP20" s="248"/>
      <c r="CBQ20" s="248"/>
      <c r="CBR20" s="244"/>
      <c r="CBS20" s="244"/>
      <c r="CBT20" s="244"/>
      <c r="CBU20" s="245"/>
      <c r="CBV20" s="244"/>
      <c r="CBW20" s="246"/>
      <c r="CBX20" s="247"/>
      <c r="CBY20" s="248"/>
      <c r="CBZ20" s="248"/>
      <c r="CCA20" s="244"/>
      <c r="CCB20" s="244"/>
      <c r="CCC20" s="244"/>
      <c r="CCD20" s="245"/>
      <c r="CCE20" s="244"/>
      <c r="CCF20" s="246"/>
      <c r="CCG20" s="247"/>
      <c r="CCH20" s="248"/>
      <c r="CCI20" s="248"/>
      <c r="CCJ20" s="244"/>
      <c r="CCK20" s="244"/>
      <c r="CCL20" s="244"/>
      <c r="CCM20" s="245"/>
      <c r="CCN20" s="244"/>
      <c r="CCO20" s="246"/>
      <c r="CCP20" s="247"/>
      <c r="CCQ20" s="248"/>
      <c r="CCR20" s="248"/>
      <c r="CCS20" s="244"/>
      <c r="CCT20" s="244"/>
      <c r="CCU20" s="244"/>
      <c r="CCV20" s="245"/>
      <c r="CCW20" s="244"/>
      <c r="CCX20" s="246"/>
      <c r="CCY20" s="247"/>
      <c r="CCZ20" s="248"/>
      <c r="CDA20" s="248"/>
      <c r="CDB20" s="244"/>
      <c r="CDC20" s="244"/>
      <c r="CDD20" s="244"/>
      <c r="CDE20" s="245"/>
      <c r="CDF20" s="244"/>
      <c r="CDG20" s="246"/>
      <c r="CDH20" s="247"/>
      <c r="CDI20" s="248"/>
      <c r="CDJ20" s="248"/>
      <c r="CDK20" s="244"/>
      <c r="CDL20" s="244"/>
      <c r="CDM20" s="244"/>
      <c r="CDN20" s="245"/>
      <c r="CDO20" s="244"/>
      <c r="CDP20" s="246"/>
      <c r="CDQ20" s="247"/>
      <c r="CDR20" s="248"/>
      <c r="CDS20" s="248"/>
      <c r="CDT20" s="244"/>
      <c r="CDU20" s="244"/>
      <c r="CDV20" s="244"/>
      <c r="CDW20" s="245"/>
      <c r="CDX20" s="244"/>
      <c r="CDY20" s="246"/>
      <c r="CDZ20" s="247"/>
      <c r="CEA20" s="248"/>
      <c r="CEB20" s="248"/>
      <c r="CEC20" s="244"/>
      <c r="CED20" s="244"/>
      <c r="CEE20" s="244"/>
      <c r="CEF20" s="245"/>
      <c r="CEG20" s="244"/>
      <c r="CEH20" s="246"/>
      <c r="CEI20" s="247"/>
      <c r="CEJ20" s="248"/>
      <c r="CEK20" s="248"/>
      <c r="CEL20" s="244"/>
      <c r="CEM20" s="244"/>
      <c r="CEN20" s="244"/>
      <c r="CEO20" s="245"/>
      <c r="CEP20" s="244"/>
      <c r="CEQ20" s="246"/>
      <c r="CER20" s="247"/>
      <c r="CES20" s="248"/>
      <c r="CET20" s="248"/>
      <c r="CEU20" s="244"/>
      <c r="CEV20" s="244"/>
      <c r="CEW20" s="244"/>
      <c r="CEX20" s="245"/>
      <c r="CEY20" s="244"/>
      <c r="CEZ20" s="246"/>
      <c r="CFA20" s="247"/>
      <c r="CFB20" s="248"/>
      <c r="CFC20" s="248"/>
      <c r="CFD20" s="244"/>
      <c r="CFE20" s="244"/>
      <c r="CFF20" s="244"/>
      <c r="CFG20" s="245"/>
      <c r="CFH20" s="244"/>
      <c r="CFI20" s="246"/>
      <c r="CFJ20" s="247"/>
      <c r="CFK20" s="248"/>
      <c r="CFL20" s="248"/>
      <c r="CFM20" s="244"/>
      <c r="CFN20" s="244"/>
      <c r="CFO20" s="244"/>
      <c r="CFP20" s="245"/>
      <c r="CFQ20" s="244"/>
      <c r="CFR20" s="246"/>
      <c r="CFS20" s="247"/>
      <c r="CFT20" s="248"/>
      <c r="CFU20" s="248"/>
      <c r="CFV20" s="244"/>
      <c r="CFW20" s="244"/>
      <c r="CFX20" s="244"/>
      <c r="CFY20" s="245"/>
      <c r="CFZ20" s="244"/>
      <c r="CGA20" s="246"/>
      <c r="CGB20" s="247"/>
      <c r="CGC20" s="248"/>
      <c r="CGD20" s="248"/>
      <c r="CGE20" s="244"/>
      <c r="CGF20" s="244"/>
      <c r="CGG20" s="244"/>
      <c r="CGH20" s="245"/>
      <c r="CGI20" s="244"/>
      <c r="CGJ20" s="246"/>
      <c r="CGK20" s="247"/>
      <c r="CGL20" s="248"/>
      <c r="CGM20" s="248"/>
      <c r="CGN20" s="244"/>
      <c r="CGO20" s="244"/>
      <c r="CGP20" s="244"/>
      <c r="CGQ20" s="245"/>
      <c r="CGR20" s="244"/>
      <c r="CGS20" s="246"/>
      <c r="CGT20" s="247"/>
      <c r="CGU20" s="248"/>
      <c r="CGV20" s="248"/>
      <c r="CGW20" s="244"/>
      <c r="CGX20" s="244"/>
      <c r="CGY20" s="244"/>
      <c r="CGZ20" s="245"/>
      <c r="CHA20" s="244"/>
      <c r="CHB20" s="246"/>
      <c r="CHC20" s="247"/>
      <c r="CHD20" s="248"/>
      <c r="CHE20" s="248"/>
      <c r="CHF20" s="244"/>
      <c r="CHG20" s="244"/>
      <c r="CHH20" s="244"/>
      <c r="CHI20" s="245"/>
      <c r="CHJ20" s="244"/>
      <c r="CHK20" s="246"/>
      <c r="CHL20" s="247"/>
      <c r="CHM20" s="248"/>
      <c r="CHN20" s="248"/>
      <c r="CHO20" s="244"/>
      <c r="CHP20" s="244"/>
      <c r="CHQ20" s="244"/>
      <c r="CHR20" s="245"/>
      <c r="CHS20" s="244"/>
      <c r="CHT20" s="246"/>
      <c r="CHU20" s="247"/>
      <c r="CHV20" s="248"/>
      <c r="CHW20" s="248"/>
      <c r="CHX20" s="244"/>
      <c r="CHY20" s="244"/>
      <c r="CHZ20" s="244"/>
      <c r="CIA20" s="245"/>
      <c r="CIB20" s="244"/>
      <c r="CIC20" s="246"/>
      <c r="CID20" s="247"/>
      <c r="CIE20" s="248"/>
      <c r="CIF20" s="248"/>
      <c r="CIG20" s="244"/>
      <c r="CIH20" s="244"/>
      <c r="CII20" s="244"/>
      <c r="CIJ20" s="245"/>
      <c r="CIK20" s="244"/>
      <c r="CIL20" s="246"/>
      <c r="CIM20" s="247"/>
      <c r="CIN20" s="248"/>
      <c r="CIO20" s="248"/>
      <c r="CIP20" s="244"/>
      <c r="CIQ20" s="244"/>
      <c r="CIR20" s="244"/>
      <c r="CIS20" s="245"/>
      <c r="CIT20" s="244"/>
      <c r="CIU20" s="246"/>
      <c r="CIV20" s="247"/>
      <c r="CIW20" s="248"/>
      <c r="CIX20" s="248"/>
      <c r="CIY20" s="244"/>
      <c r="CIZ20" s="244"/>
      <c r="CJA20" s="244"/>
      <c r="CJB20" s="245"/>
      <c r="CJC20" s="244"/>
      <c r="CJD20" s="246"/>
      <c r="CJE20" s="247"/>
      <c r="CJF20" s="248"/>
      <c r="CJG20" s="248"/>
      <c r="CJH20" s="244"/>
      <c r="CJI20" s="244"/>
      <c r="CJJ20" s="244"/>
      <c r="CJK20" s="245"/>
      <c r="CJL20" s="244"/>
      <c r="CJM20" s="246"/>
      <c r="CJN20" s="247"/>
      <c r="CJO20" s="248"/>
      <c r="CJP20" s="248"/>
      <c r="CJQ20" s="244"/>
      <c r="CJR20" s="244"/>
      <c r="CJS20" s="244"/>
      <c r="CJT20" s="245"/>
      <c r="CJU20" s="244"/>
      <c r="CJV20" s="246"/>
      <c r="CJW20" s="247"/>
      <c r="CJX20" s="248"/>
      <c r="CJY20" s="248"/>
      <c r="CJZ20" s="244"/>
      <c r="CKA20" s="244"/>
      <c r="CKB20" s="244"/>
      <c r="CKC20" s="245"/>
      <c r="CKD20" s="244"/>
      <c r="CKE20" s="246"/>
      <c r="CKF20" s="247"/>
      <c r="CKG20" s="248"/>
      <c r="CKH20" s="248"/>
      <c r="CKI20" s="244"/>
      <c r="CKJ20" s="244"/>
      <c r="CKK20" s="244"/>
      <c r="CKL20" s="245"/>
      <c r="CKM20" s="244"/>
      <c r="CKN20" s="246"/>
      <c r="CKO20" s="247"/>
      <c r="CKP20" s="248"/>
      <c r="CKQ20" s="248"/>
      <c r="CKR20" s="244"/>
      <c r="CKS20" s="244"/>
      <c r="CKT20" s="244"/>
      <c r="CKU20" s="245"/>
      <c r="CKV20" s="244"/>
      <c r="CKW20" s="246"/>
      <c r="CKX20" s="247"/>
      <c r="CKY20" s="248"/>
      <c r="CKZ20" s="248"/>
      <c r="CLA20" s="244"/>
      <c r="CLB20" s="244"/>
      <c r="CLC20" s="244"/>
      <c r="CLD20" s="245"/>
      <c r="CLE20" s="244"/>
      <c r="CLF20" s="246"/>
      <c r="CLG20" s="247"/>
      <c r="CLH20" s="248"/>
      <c r="CLI20" s="248"/>
      <c r="CLJ20" s="244"/>
      <c r="CLK20" s="244"/>
      <c r="CLL20" s="244"/>
      <c r="CLM20" s="245"/>
      <c r="CLN20" s="244"/>
      <c r="CLO20" s="246"/>
      <c r="CLP20" s="247"/>
      <c r="CLQ20" s="248"/>
      <c r="CLR20" s="248"/>
      <c r="CLS20" s="244"/>
      <c r="CLT20" s="244"/>
      <c r="CLU20" s="244"/>
      <c r="CLV20" s="245"/>
      <c r="CLW20" s="244"/>
      <c r="CLX20" s="246"/>
      <c r="CLY20" s="247"/>
      <c r="CLZ20" s="248"/>
      <c r="CMA20" s="248"/>
      <c r="CMB20" s="244"/>
      <c r="CMC20" s="244"/>
      <c r="CMD20" s="244"/>
      <c r="CME20" s="245"/>
      <c r="CMF20" s="244"/>
      <c r="CMG20" s="246"/>
      <c r="CMH20" s="247"/>
      <c r="CMI20" s="248"/>
      <c r="CMJ20" s="248"/>
      <c r="CMK20" s="244"/>
      <c r="CML20" s="244"/>
      <c r="CMM20" s="244"/>
      <c r="CMN20" s="245"/>
      <c r="CMO20" s="244"/>
      <c r="CMP20" s="246"/>
      <c r="CMQ20" s="247"/>
      <c r="CMR20" s="248"/>
      <c r="CMS20" s="248"/>
      <c r="CMT20" s="244"/>
      <c r="CMU20" s="244"/>
      <c r="CMV20" s="244"/>
      <c r="CMW20" s="245"/>
      <c r="CMX20" s="244"/>
      <c r="CMY20" s="246"/>
      <c r="CMZ20" s="247"/>
      <c r="CNA20" s="248"/>
      <c r="CNB20" s="248"/>
      <c r="CNC20" s="244"/>
      <c r="CND20" s="244"/>
      <c r="CNE20" s="244"/>
      <c r="CNF20" s="245"/>
      <c r="CNG20" s="244"/>
      <c r="CNH20" s="246"/>
      <c r="CNI20" s="247"/>
      <c r="CNJ20" s="248"/>
      <c r="CNK20" s="248"/>
      <c r="CNL20" s="244"/>
      <c r="CNM20" s="244"/>
      <c r="CNN20" s="244"/>
      <c r="CNO20" s="245"/>
      <c r="CNP20" s="244"/>
      <c r="CNQ20" s="246"/>
      <c r="CNR20" s="247"/>
      <c r="CNS20" s="248"/>
      <c r="CNT20" s="248"/>
      <c r="CNU20" s="244"/>
      <c r="CNV20" s="244"/>
      <c r="CNW20" s="244"/>
      <c r="CNX20" s="245"/>
      <c r="CNY20" s="244"/>
      <c r="CNZ20" s="246"/>
      <c r="COA20" s="247"/>
      <c r="COB20" s="248"/>
      <c r="COC20" s="248"/>
      <c r="COD20" s="244"/>
      <c r="COE20" s="244"/>
      <c r="COF20" s="244"/>
      <c r="COG20" s="245"/>
      <c r="COH20" s="244"/>
      <c r="COI20" s="246"/>
      <c r="COJ20" s="247"/>
      <c r="COK20" s="248"/>
      <c r="COL20" s="248"/>
      <c r="COM20" s="244"/>
      <c r="CON20" s="244"/>
      <c r="COO20" s="244"/>
      <c r="COP20" s="245"/>
      <c r="COQ20" s="244"/>
      <c r="COR20" s="246"/>
      <c r="COS20" s="247"/>
      <c r="COT20" s="248"/>
      <c r="COU20" s="248"/>
      <c r="COV20" s="244"/>
      <c r="COW20" s="244"/>
      <c r="COX20" s="244"/>
      <c r="COY20" s="245"/>
      <c r="COZ20" s="244"/>
      <c r="CPA20" s="246"/>
      <c r="CPB20" s="247"/>
      <c r="CPC20" s="248"/>
      <c r="CPD20" s="248"/>
      <c r="CPE20" s="244"/>
      <c r="CPF20" s="244"/>
      <c r="CPG20" s="244"/>
      <c r="CPH20" s="245"/>
      <c r="CPI20" s="244"/>
      <c r="CPJ20" s="246"/>
      <c r="CPK20" s="247"/>
      <c r="CPL20" s="248"/>
      <c r="CPM20" s="248"/>
      <c r="CPN20" s="244"/>
      <c r="CPO20" s="244"/>
      <c r="CPP20" s="244"/>
      <c r="CPQ20" s="245"/>
      <c r="CPR20" s="244"/>
      <c r="CPS20" s="246"/>
      <c r="CPT20" s="247"/>
      <c r="CPU20" s="248"/>
      <c r="CPV20" s="248"/>
      <c r="CPW20" s="244"/>
      <c r="CPX20" s="244"/>
      <c r="CPY20" s="244"/>
      <c r="CPZ20" s="245"/>
      <c r="CQA20" s="244"/>
      <c r="CQB20" s="246"/>
      <c r="CQC20" s="247"/>
      <c r="CQD20" s="248"/>
      <c r="CQE20" s="248"/>
      <c r="CQF20" s="244"/>
      <c r="CQG20" s="244"/>
      <c r="CQH20" s="244"/>
      <c r="CQI20" s="245"/>
      <c r="CQJ20" s="244"/>
      <c r="CQK20" s="246"/>
      <c r="CQL20" s="247"/>
      <c r="CQM20" s="248"/>
      <c r="CQN20" s="248"/>
      <c r="CQO20" s="244"/>
      <c r="CQP20" s="244"/>
      <c r="CQQ20" s="244"/>
      <c r="CQR20" s="245"/>
      <c r="CQS20" s="244"/>
      <c r="CQT20" s="246"/>
      <c r="CQU20" s="247"/>
      <c r="CQV20" s="248"/>
      <c r="CQW20" s="248"/>
      <c r="CQX20" s="244"/>
      <c r="CQY20" s="244"/>
      <c r="CQZ20" s="244"/>
      <c r="CRA20" s="245"/>
      <c r="CRB20" s="244"/>
      <c r="CRC20" s="246"/>
      <c r="CRD20" s="247"/>
      <c r="CRE20" s="248"/>
      <c r="CRF20" s="248"/>
      <c r="CRG20" s="244"/>
      <c r="CRH20" s="244"/>
      <c r="CRI20" s="244"/>
      <c r="CRJ20" s="245"/>
      <c r="CRK20" s="244"/>
      <c r="CRL20" s="246"/>
      <c r="CRM20" s="247"/>
      <c r="CRN20" s="248"/>
      <c r="CRO20" s="248"/>
      <c r="CRP20" s="244"/>
      <c r="CRQ20" s="244"/>
      <c r="CRR20" s="244"/>
      <c r="CRS20" s="245"/>
      <c r="CRT20" s="244"/>
      <c r="CRU20" s="246"/>
      <c r="CRV20" s="247"/>
      <c r="CRW20" s="248"/>
      <c r="CRX20" s="248"/>
      <c r="CRY20" s="244"/>
      <c r="CRZ20" s="244"/>
      <c r="CSA20" s="244"/>
      <c r="CSB20" s="245"/>
      <c r="CSC20" s="244"/>
      <c r="CSD20" s="246"/>
      <c r="CSE20" s="247"/>
      <c r="CSF20" s="248"/>
      <c r="CSG20" s="248"/>
      <c r="CSH20" s="244"/>
      <c r="CSI20" s="244"/>
      <c r="CSJ20" s="244"/>
      <c r="CSK20" s="245"/>
      <c r="CSL20" s="244"/>
      <c r="CSM20" s="246"/>
      <c r="CSN20" s="247"/>
      <c r="CSO20" s="248"/>
      <c r="CSP20" s="248"/>
      <c r="CSQ20" s="244"/>
      <c r="CSR20" s="244"/>
      <c r="CSS20" s="244"/>
      <c r="CST20" s="245"/>
      <c r="CSU20" s="244"/>
      <c r="CSV20" s="246"/>
      <c r="CSW20" s="247"/>
      <c r="CSX20" s="248"/>
      <c r="CSY20" s="248"/>
      <c r="CSZ20" s="244"/>
      <c r="CTA20" s="244"/>
      <c r="CTB20" s="244"/>
      <c r="CTC20" s="245"/>
      <c r="CTD20" s="244"/>
      <c r="CTE20" s="246"/>
      <c r="CTF20" s="247"/>
      <c r="CTG20" s="248"/>
      <c r="CTH20" s="248"/>
      <c r="CTI20" s="244"/>
      <c r="CTJ20" s="244"/>
      <c r="CTK20" s="244"/>
      <c r="CTL20" s="245"/>
      <c r="CTM20" s="244"/>
      <c r="CTN20" s="246"/>
      <c r="CTO20" s="247"/>
      <c r="CTP20" s="248"/>
      <c r="CTQ20" s="248"/>
      <c r="CTR20" s="244"/>
      <c r="CTS20" s="244"/>
      <c r="CTT20" s="244"/>
      <c r="CTU20" s="245"/>
      <c r="CTV20" s="244"/>
      <c r="CTW20" s="246"/>
      <c r="CTX20" s="247"/>
      <c r="CTY20" s="248"/>
      <c r="CTZ20" s="248"/>
      <c r="CUA20" s="244"/>
      <c r="CUB20" s="244"/>
      <c r="CUC20" s="244"/>
      <c r="CUD20" s="245"/>
      <c r="CUE20" s="244"/>
      <c r="CUF20" s="246"/>
      <c r="CUG20" s="247"/>
      <c r="CUH20" s="248"/>
      <c r="CUI20" s="248"/>
      <c r="CUJ20" s="244"/>
      <c r="CUK20" s="244"/>
      <c r="CUL20" s="244"/>
      <c r="CUM20" s="245"/>
      <c r="CUN20" s="244"/>
      <c r="CUO20" s="246"/>
      <c r="CUP20" s="247"/>
      <c r="CUQ20" s="248"/>
      <c r="CUR20" s="248"/>
      <c r="CUS20" s="244"/>
      <c r="CUT20" s="244"/>
      <c r="CUU20" s="244"/>
      <c r="CUV20" s="245"/>
      <c r="CUW20" s="244"/>
      <c r="CUX20" s="246"/>
      <c r="CUY20" s="247"/>
      <c r="CUZ20" s="248"/>
      <c r="CVA20" s="248"/>
      <c r="CVB20" s="244"/>
      <c r="CVC20" s="244"/>
      <c r="CVD20" s="244"/>
      <c r="CVE20" s="245"/>
      <c r="CVF20" s="244"/>
      <c r="CVG20" s="246"/>
      <c r="CVH20" s="247"/>
      <c r="CVI20" s="248"/>
      <c r="CVJ20" s="248"/>
      <c r="CVK20" s="244"/>
      <c r="CVL20" s="244"/>
      <c r="CVM20" s="244"/>
      <c r="CVN20" s="245"/>
      <c r="CVO20" s="244"/>
      <c r="CVP20" s="246"/>
      <c r="CVQ20" s="247"/>
      <c r="CVR20" s="248"/>
      <c r="CVS20" s="248"/>
      <c r="CVT20" s="244"/>
      <c r="CVU20" s="244"/>
      <c r="CVV20" s="244"/>
      <c r="CVW20" s="245"/>
      <c r="CVX20" s="244"/>
      <c r="CVY20" s="246"/>
      <c r="CVZ20" s="247"/>
      <c r="CWA20" s="248"/>
      <c r="CWB20" s="248"/>
      <c r="CWC20" s="244"/>
      <c r="CWD20" s="244"/>
      <c r="CWE20" s="244"/>
      <c r="CWF20" s="245"/>
      <c r="CWG20" s="244"/>
      <c r="CWH20" s="246"/>
      <c r="CWI20" s="247"/>
      <c r="CWJ20" s="248"/>
      <c r="CWK20" s="248"/>
      <c r="CWL20" s="244"/>
      <c r="CWM20" s="244"/>
      <c r="CWN20" s="244"/>
      <c r="CWO20" s="245"/>
      <c r="CWP20" s="244"/>
      <c r="CWQ20" s="246"/>
      <c r="CWR20" s="247"/>
      <c r="CWS20" s="248"/>
      <c r="CWT20" s="248"/>
      <c r="CWU20" s="244"/>
      <c r="CWV20" s="244"/>
      <c r="CWW20" s="244"/>
      <c r="CWX20" s="245"/>
      <c r="CWY20" s="244"/>
      <c r="CWZ20" s="246"/>
      <c r="CXA20" s="247"/>
      <c r="CXB20" s="248"/>
      <c r="CXC20" s="248"/>
      <c r="CXD20" s="244"/>
      <c r="CXE20" s="244"/>
      <c r="CXF20" s="244"/>
      <c r="CXG20" s="245"/>
      <c r="CXH20" s="244"/>
      <c r="CXI20" s="246"/>
      <c r="CXJ20" s="247"/>
      <c r="CXK20" s="248"/>
      <c r="CXL20" s="248"/>
      <c r="CXM20" s="244"/>
      <c r="CXN20" s="244"/>
      <c r="CXO20" s="244"/>
      <c r="CXP20" s="245"/>
      <c r="CXQ20" s="244"/>
      <c r="CXR20" s="246"/>
      <c r="CXS20" s="247"/>
      <c r="CXT20" s="248"/>
      <c r="CXU20" s="248"/>
      <c r="CXV20" s="244"/>
      <c r="CXW20" s="244"/>
      <c r="CXX20" s="244"/>
      <c r="CXY20" s="245"/>
      <c r="CXZ20" s="244"/>
      <c r="CYA20" s="246"/>
      <c r="CYB20" s="247"/>
      <c r="CYC20" s="248"/>
      <c r="CYD20" s="248"/>
      <c r="CYE20" s="244"/>
      <c r="CYF20" s="244"/>
      <c r="CYG20" s="244"/>
      <c r="CYH20" s="245"/>
      <c r="CYI20" s="244"/>
      <c r="CYJ20" s="246"/>
      <c r="CYK20" s="247"/>
      <c r="CYL20" s="248"/>
      <c r="CYM20" s="248"/>
      <c r="CYN20" s="244"/>
      <c r="CYO20" s="244"/>
      <c r="CYP20" s="244"/>
      <c r="CYQ20" s="245"/>
      <c r="CYR20" s="244"/>
      <c r="CYS20" s="246"/>
      <c r="CYT20" s="247"/>
      <c r="CYU20" s="248"/>
      <c r="CYV20" s="248"/>
      <c r="CYW20" s="244"/>
      <c r="CYX20" s="244"/>
      <c r="CYY20" s="244"/>
      <c r="CYZ20" s="245"/>
      <c r="CZA20" s="244"/>
      <c r="CZB20" s="246"/>
      <c r="CZC20" s="247"/>
      <c r="CZD20" s="248"/>
      <c r="CZE20" s="248"/>
      <c r="CZF20" s="244"/>
      <c r="CZG20" s="244"/>
      <c r="CZH20" s="244"/>
      <c r="CZI20" s="245"/>
      <c r="CZJ20" s="244"/>
      <c r="CZK20" s="246"/>
      <c r="CZL20" s="247"/>
      <c r="CZM20" s="248"/>
      <c r="CZN20" s="248"/>
      <c r="CZO20" s="244"/>
      <c r="CZP20" s="244"/>
      <c r="CZQ20" s="244"/>
      <c r="CZR20" s="245"/>
      <c r="CZS20" s="244"/>
      <c r="CZT20" s="246"/>
      <c r="CZU20" s="247"/>
      <c r="CZV20" s="248"/>
      <c r="CZW20" s="248"/>
      <c r="CZX20" s="244"/>
      <c r="CZY20" s="244"/>
      <c r="CZZ20" s="244"/>
      <c r="DAA20" s="245"/>
      <c r="DAB20" s="244"/>
      <c r="DAC20" s="246"/>
      <c r="DAD20" s="247"/>
      <c r="DAE20" s="248"/>
      <c r="DAF20" s="248"/>
      <c r="DAG20" s="244"/>
      <c r="DAH20" s="244"/>
      <c r="DAI20" s="244"/>
      <c r="DAJ20" s="245"/>
      <c r="DAK20" s="244"/>
      <c r="DAL20" s="246"/>
      <c r="DAM20" s="247"/>
      <c r="DAN20" s="248"/>
      <c r="DAO20" s="248"/>
      <c r="DAP20" s="244"/>
      <c r="DAQ20" s="244"/>
      <c r="DAR20" s="244"/>
      <c r="DAS20" s="245"/>
      <c r="DAT20" s="244"/>
      <c r="DAU20" s="246"/>
      <c r="DAV20" s="247"/>
      <c r="DAW20" s="248"/>
      <c r="DAX20" s="248"/>
      <c r="DAY20" s="244"/>
      <c r="DAZ20" s="244"/>
      <c r="DBA20" s="244"/>
      <c r="DBB20" s="245"/>
      <c r="DBC20" s="244"/>
      <c r="DBD20" s="246"/>
      <c r="DBE20" s="247"/>
      <c r="DBF20" s="248"/>
      <c r="DBG20" s="248"/>
      <c r="DBH20" s="244"/>
      <c r="DBI20" s="244"/>
      <c r="DBJ20" s="244"/>
      <c r="DBK20" s="245"/>
      <c r="DBL20" s="244"/>
      <c r="DBM20" s="246"/>
      <c r="DBN20" s="247"/>
      <c r="DBO20" s="248"/>
      <c r="DBP20" s="248"/>
      <c r="DBQ20" s="244"/>
      <c r="DBR20" s="244"/>
      <c r="DBS20" s="244"/>
      <c r="DBT20" s="245"/>
      <c r="DBU20" s="244"/>
      <c r="DBV20" s="246"/>
      <c r="DBW20" s="247"/>
      <c r="DBX20" s="248"/>
      <c r="DBY20" s="248"/>
      <c r="DBZ20" s="244"/>
      <c r="DCA20" s="244"/>
      <c r="DCB20" s="244"/>
      <c r="DCC20" s="245"/>
      <c r="DCD20" s="244"/>
      <c r="DCE20" s="246"/>
      <c r="DCF20" s="247"/>
      <c r="DCG20" s="248"/>
      <c r="DCH20" s="248"/>
      <c r="DCI20" s="244"/>
      <c r="DCJ20" s="244"/>
      <c r="DCK20" s="244"/>
      <c r="DCL20" s="245"/>
      <c r="DCM20" s="244"/>
      <c r="DCN20" s="246"/>
      <c r="DCO20" s="247"/>
      <c r="DCP20" s="248"/>
      <c r="DCQ20" s="248"/>
      <c r="DCR20" s="244"/>
      <c r="DCS20" s="244"/>
      <c r="DCT20" s="244"/>
      <c r="DCU20" s="245"/>
      <c r="DCV20" s="244"/>
      <c r="DCW20" s="246"/>
      <c r="DCX20" s="247"/>
      <c r="DCY20" s="248"/>
      <c r="DCZ20" s="248"/>
      <c r="DDA20" s="244"/>
      <c r="DDB20" s="244"/>
      <c r="DDC20" s="244"/>
      <c r="DDD20" s="245"/>
      <c r="DDE20" s="244"/>
      <c r="DDF20" s="246"/>
      <c r="DDG20" s="247"/>
      <c r="DDH20" s="248"/>
      <c r="DDI20" s="248"/>
      <c r="DDJ20" s="244"/>
      <c r="DDK20" s="244"/>
      <c r="DDL20" s="244"/>
      <c r="DDM20" s="245"/>
      <c r="DDN20" s="244"/>
      <c r="DDO20" s="246"/>
      <c r="DDP20" s="247"/>
      <c r="DDQ20" s="248"/>
      <c r="DDR20" s="248"/>
      <c r="DDS20" s="244"/>
      <c r="DDT20" s="244"/>
      <c r="DDU20" s="244"/>
      <c r="DDV20" s="245"/>
      <c r="DDW20" s="244"/>
      <c r="DDX20" s="246"/>
      <c r="DDY20" s="247"/>
      <c r="DDZ20" s="248"/>
      <c r="DEA20" s="248"/>
      <c r="DEB20" s="244"/>
      <c r="DEC20" s="244"/>
      <c r="DED20" s="244"/>
      <c r="DEE20" s="245"/>
      <c r="DEF20" s="244"/>
      <c r="DEG20" s="246"/>
      <c r="DEH20" s="247"/>
      <c r="DEI20" s="248"/>
      <c r="DEJ20" s="248"/>
      <c r="DEK20" s="244"/>
      <c r="DEL20" s="244"/>
      <c r="DEM20" s="244"/>
      <c r="DEN20" s="245"/>
      <c r="DEO20" s="244"/>
      <c r="DEP20" s="246"/>
      <c r="DEQ20" s="247"/>
      <c r="DER20" s="248"/>
      <c r="DES20" s="248"/>
      <c r="DET20" s="244"/>
      <c r="DEU20" s="244"/>
      <c r="DEV20" s="244"/>
      <c r="DEW20" s="245"/>
      <c r="DEX20" s="244"/>
      <c r="DEY20" s="246"/>
      <c r="DEZ20" s="247"/>
      <c r="DFA20" s="248"/>
      <c r="DFB20" s="248"/>
      <c r="DFC20" s="244"/>
      <c r="DFD20" s="244"/>
      <c r="DFE20" s="244"/>
      <c r="DFF20" s="245"/>
      <c r="DFG20" s="244"/>
      <c r="DFH20" s="246"/>
      <c r="DFI20" s="247"/>
      <c r="DFJ20" s="248"/>
      <c r="DFK20" s="248"/>
      <c r="DFL20" s="244"/>
      <c r="DFM20" s="244"/>
      <c r="DFN20" s="244"/>
      <c r="DFO20" s="245"/>
      <c r="DFP20" s="244"/>
      <c r="DFQ20" s="246"/>
      <c r="DFR20" s="247"/>
      <c r="DFS20" s="248"/>
      <c r="DFT20" s="248"/>
      <c r="DFU20" s="244"/>
      <c r="DFV20" s="244"/>
      <c r="DFW20" s="244"/>
      <c r="DFX20" s="245"/>
      <c r="DFY20" s="244"/>
      <c r="DFZ20" s="246"/>
      <c r="DGA20" s="247"/>
      <c r="DGB20" s="248"/>
      <c r="DGC20" s="248"/>
      <c r="DGD20" s="244"/>
      <c r="DGE20" s="244"/>
      <c r="DGF20" s="244"/>
      <c r="DGG20" s="245"/>
      <c r="DGH20" s="244"/>
      <c r="DGI20" s="246"/>
      <c r="DGJ20" s="247"/>
      <c r="DGK20" s="248"/>
      <c r="DGL20" s="248"/>
      <c r="DGM20" s="244"/>
      <c r="DGN20" s="244"/>
      <c r="DGO20" s="244"/>
      <c r="DGP20" s="245"/>
      <c r="DGQ20" s="244"/>
      <c r="DGR20" s="246"/>
      <c r="DGS20" s="247"/>
      <c r="DGT20" s="248"/>
      <c r="DGU20" s="248"/>
      <c r="DGV20" s="244"/>
      <c r="DGW20" s="244"/>
      <c r="DGX20" s="244"/>
      <c r="DGY20" s="245"/>
      <c r="DGZ20" s="244"/>
      <c r="DHA20" s="246"/>
      <c r="DHB20" s="247"/>
      <c r="DHC20" s="248"/>
      <c r="DHD20" s="248"/>
      <c r="DHE20" s="244"/>
      <c r="DHF20" s="244"/>
      <c r="DHG20" s="244"/>
      <c r="DHH20" s="245"/>
      <c r="DHI20" s="244"/>
      <c r="DHJ20" s="246"/>
      <c r="DHK20" s="247"/>
      <c r="DHL20" s="248"/>
      <c r="DHM20" s="248"/>
      <c r="DHN20" s="244"/>
      <c r="DHO20" s="244"/>
      <c r="DHP20" s="244"/>
      <c r="DHQ20" s="245"/>
      <c r="DHR20" s="244"/>
      <c r="DHS20" s="246"/>
      <c r="DHT20" s="247"/>
      <c r="DHU20" s="248"/>
      <c r="DHV20" s="248"/>
      <c r="DHW20" s="244"/>
      <c r="DHX20" s="244"/>
      <c r="DHY20" s="244"/>
      <c r="DHZ20" s="245"/>
      <c r="DIA20" s="244"/>
      <c r="DIB20" s="246"/>
      <c r="DIC20" s="247"/>
      <c r="DID20" s="248"/>
      <c r="DIE20" s="248"/>
      <c r="DIF20" s="244"/>
      <c r="DIG20" s="244"/>
      <c r="DIH20" s="244"/>
      <c r="DII20" s="245"/>
      <c r="DIJ20" s="244"/>
      <c r="DIK20" s="246"/>
      <c r="DIL20" s="247"/>
      <c r="DIM20" s="248"/>
      <c r="DIN20" s="248"/>
      <c r="DIO20" s="244"/>
      <c r="DIP20" s="244"/>
      <c r="DIQ20" s="244"/>
      <c r="DIR20" s="245"/>
      <c r="DIS20" s="244"/>
      <c r="DIT20" s="246"/>
      <c r="DIU20" s="247"/>
      <c r="DIV20" s="248"/>
      <c r="DIW20" s="248"/>
      <c r="DIX20" s="244"/>
      <c r="DIY20" s="244"/>
      <c r="DIZ20" s="244"/>
      <c r="DJA20" s="245"/>
      <c r="DJB20" s="244"/>
      <c r="DJC20" s="246"/>
      <c r="DJD20" s="247"/>
      <c r="DJE20" s="248"/>
      <c r="DJF20" s="248"/>
      <c r="DJG20" s="244"/>
      <c r="DJH20" s="244"/>
      <c r="DJI20" s="244"/>
      <c r="DJJ20" s="245"/>
      <c r="DJK20" s="244"/>
      <c r="DJL20" s="246"/>
      <c r="DJM20" s="247"/>
      <c r="DJN20" s="248"/>
      <c r="DJO20" s="248"/>
      <c r="DJP20" s="244"/>
      <c r="DJQ20" s="244"/>
      <c r="DJR20" s="244"/>
      <c r="DJS20" s="245"/>
      <c r="DJT20" s="244"/>
      <c r="DJU20" s="246"/>
      <c r="DJV20" s="247"/>
      <c r="DJW20" s="248"/>
      <c r="DJX20" s="248"/>
      <c r="DJY20" s="244"/>
      <c r="DJZ20" s="244"/>
      <c r="DKA20" s="244"/>
      <c r="DKB20" s="245"/>
      <c r="DKC20" s="244"/>
      <c r="DKD20" s="246"/>
      <c r="DKE20" s="247"/>
      <c r="DKF20" s="248"/>
      <c r="DKG20" s="248"/>
      <c r="DKH20" s="244"/>
      <c r="DKI20" s="244"/>
      <c r="DKJ20" s="244"/>
      <c r="DKK20" s="245"/>
      <c r="DKL20" s="244"/>
      <c r="DKM20" s="246"/>
      <c r="DKN20" s="247"/>
      <c r="DKO20" s="248"/>
      <c r="DKP20" s="248"/>
      <c r="DKQ20" s="244"/>
      <c r="DKR20" s="244"/>
      <c r="DKS20" s="244"/>
      <c r="DKT20" s="245"/>
      <c r="DKU20" s="244"/>
      <c r="DKV20" s="246"/>
      <c r="DKW20" s="247"/>
      <c r="DKX20" s="248"/>
      <c r="DKY20" s="248"/>
      <c r="DKZ20" s="244"/>
      <c r="DLA20" s="244"/>
      <c r="DLB20" s="244"/>
      <c r="DLC20" s="245"/>
      <c r="DLD20" s="244"/>
      <c r="DLE20" s="246"/>
      <c r="DLF20" s="247"/>
      <c r="DLG20" s="248"/>
      <c r="DLH20" s="248"/>
      <c r="DLI20" s="244"/>
      <c r="DLJ20" s="244"/>
      <c r="DLK20" s="244"/>
      <c r="DLL20" s="245"/>
      <c r="DLM20" s="244"/>
      <c r="DLN20" s="246"/>
      <c r="DLO20" s="247"/>
      <c r="DLP20" s="248"/>
      <c r="DLQ20" s="248"/>
      <c r="DLR20" s="244"/>
      <c r="DLS20" s="244"/>
      <c r="DLT20" s="244"/>
      <c r="DLU20" s="245"/>
      <c r="DLV20" s="244"/>
      <c r="DLW20" s="246"/>
      <c r="DLX20" s="247"/>
      <c r="DLY20" s="248"/>
      <c r="DLZ20" s="248"/>
      <c r="DMA20" s="244"/>
      <c r="DMB20" s="244"/>
      <c r="DMC20" s="244"/>
      <c r="DMD20" s="245"/>
      <c r="DME20" s="244"/>
      <c r="DMF20" s="246"/>
      <c r="DMG20" s="247"/>
      <c r="DMH20" s="248"/>
      <c r="DMI20" s="248"/>
      <c r="DMJ20" s="244"/>
      <c r="DMK20" s="244"/>
      <c r="DML20" s="244"/>
      <c r="DMM20" s="245"/>
      <c r="DMN20" s="244"/>
      <c r="DMO20" s="246"/>
      <c r="DMP20" s="247"/>
      <c r="DMQ20" s="248"/>
      <c r="DMR20" s="248"/>
      <c r="DMS20" s="244"/>
      <c r="DMT20" s="244"/>
      <c r="DMU20" s="244"/>
      <c r="DMV20" s="245"/>
      <c r="DMW20" s="244"/>
      <c r="DMX20" s="246"/>
      <c r="DMY20" s="247"/>
      <c r="DMZ20" s="248"/>
      <c r="DNA20" s="248"/>
      <c r="DNB20" s="244"/>
      <c r="DNC20" s="244"/>
      <c r="DND20" s="244"/>
      <c r="DNE20" s="245"/>
      <c r="DNF20" s="244"/>
      <c r="DNG20" s="246"/>
      <c r="DNH20" s="247"/>
      <c r="DNI20" s="248"/>
      <c r="DNJ20" s="248"/>
      <c r="DNK20" s="244"/>
      <c r="DNL20" s="244"/>
      <c r="DNM20" s="244"/>
      <c r="DNN20" s="245"/>
      <c r="DNO20" s="244"/>
      <c r="DNP20" s="246"/>
      <c r="DNQ20" s="247"/>
      <c r="DNR20" s="248"/>
      <c r="DNS20" s="248"/>
      <c r="DNT20" s="244"/>
      <c r="DNU20" s="244"/>
      <c r="DNV20" s="244"/>
      <c r="DNW20" s="245"/>
      <c r="DNX20" s="244"/>
      <c r="DNY20" s="246"/>
      <c r="DNZ20" s="247"/>
      <c r="DOA20" s="248"/>
      <c r="DOB20" s="248"/>
      <c r="DOC20" s="244"/>
      <c r="DOD20" s="244"/>
      <c r="DOE20" s="244"/>
      <c r="DOF20" s="245"/>
      <c r="DOG20" s="244"/>
      <c r="DOH20" s="246"/>
      <c r="DOI20" s="247"/>
      <c r="DOJ20" s="248"/>
      <c r="DOK20" s="248"/>
      <c r="DOL20" s="244"/>
      <c r="DOM20" s="244"/>
      <c r="DON20" s="244"/>
      <c r="DOO20" s="245"/>
      <c r="DOP20" s="244"/>
      <c r="DOQ20" s="246"/>
      <c r="DOR20" s="247"/>
      <c r="DOS20" s="248"/>
      <c r="DOT20" s="248"/>
      <c r="DOU20" s="244"/>
      <c r="DOV20" s="244"/>
      <c r="DOW20" s="244"/>
      <c r="DOX20" s="245"/>
      <c r="DOY20" s="244"/>
      <c r="DOZ20" s="246"/>
      <c r="DPA20" s="247"/>
      <c r="DPB20" s="248"/>
      <c r="DPC20" s="248"/>
      <c r="DPD20" s="244"/>
      <c r="DPE20" s="244"/>
      <c r="DPF20" s="244"/>
      <c r="DPG20" s="245"/>
      <c r="DPH20" s="244"/>
      <c r="DPI20" s="246"/>
      <c r="DPJ20" s="247"/>
      <c r="DPK20" s="248"/>
      <c r="DPL20" s="248"/>
      <c r="DPM20" s="244"/>
      <c r="DPN20" s="244"/>
      <c r="DPO20" s="244"/>
      <c r="DPP20" s="245"/>
      <c r="DPQ20" s="244"/>
      <c r="DPR20" s="246"/>
      <c r="DPS20" s="247"/>
      <c r="DPT20" s="248"/>
      <c r="DPU20" s="248"/>
      <c r="DPV20" s="244"/>
      <c r="DPW20" s="244"/>
      <c r="DPX20" s="244"/>
      <c r="DPY20" s="245"/>
      <c r="DPZ20" s="244"/>
      <c r="DQA20" s="246"/>
      <c r="DQB20" s="247"/>
      <c r="DQC20" s="248"/>
      <c r="DQD20" s="248"/>
      <c r="DQE20" s="244"/>
      <c r="DQF20" s="244"/>
      <c r="DQG20" s="244"/>
      <c r="DQH20" s="245"/>
      <c r="DQI20" s="244"/>
      <c r="DQJ20" s="246"/>
      <c r="DQK20" s="247"/>
      <c r="DQL20" s="248"/>
      <c r="DQM20" s="248"/>
      <c r="DQN20" s="244"/>
      <c r="DQO20" s="244"/>
      <c r="DQP20" s="244"/>
      <c r="DQQ20" s="245"/>
      <c r="DQR20" s="244"/>
      <c r="DQS20" s="246"/>
      <c r="DQT20" s="247"/>
      <c r="DQU20" s="248"/>
      <c r="DQV20" s="248"/>
      <c r="DQW20" s="244"/>
      <c r="DQX20" s="244"/>
      <c r="DQY20" s="244"/>
      <c r="DQZ20" s="245"/>
      <c r="DRA20" s="244"/>
      <c r="DRB20" s="246"/>
      <c r="DRC20" s="247"/>
      <c r="DRD20" s="248"/>
      <c r="DRE20" s="248"/>
      <c r="DRF20" s="244"/>
      <c r="DRG20" s="244"/>
      <c r="DRH20" s="244"/>
      <c r="DRI20" s="245"/>
      <c r="DRJ20" s="244"/>
      <c r="DRK20" s="246"/>
      <c r="DRL20" s="247"/>
      <c r="DRM20" s="248"/>
      <c r="DRN20" s="248"/>
      <c r="DRO20" s="244"/>
      <c r="DRP20" s="244"/>
      <c r="DRQ20" s="244"/>
      <c r="DRR20" s="245"/>
      <c r="DRS20" s="244"/>
      <c r="DRT20" s="246"/>
      <c r="DRU20" s="247"/>
      <c r="DRV20" s="248"/>
      <c r="DRW20" s="248"/>
      <c r="DRX20" s="244"/>
      <c r="DRY20" s="244"/>
      <c r="DRZ20" s="244"/>
      <c r="DSA20" s="245"/>
      <c r="DSB20" s="244"/>
      <c r="DSC20" s="246"/>
      <c r="DSD20" s="247"/>
      <c r="DSE20" s="248"/>
      <c r="DSF20" s="248"/>
      <c r="DSG20" s="244"/>
      <c r="DSH20" s="244"/>
      <c r="DSI20" s="244"/>
      <c r="DSJ20" s="245"/>
      <c r="DSK20" s="244"/>
      <c r="DSL20" s="246"/>
      <c r="DSM20" s="247"/>
      <c r="DSN20" s="248"/>
      <c r="DSO20" s="248"/>
      <c r="DSP20" s="244"/>
      <c r="DSQ20" s="244"/>
      <c r="DSR20" s="244"/>
      <c r="DSS20" s="245"/>
      <c r="DST20" s="244"/>
      <c r="DSU20" s="246"/>
      <c r="DSV20" s="247"/>
      <c r="DSW20" s="248"/>
      <c r="DSX20" s="248"/>
      <c r="DSY20" s="244"/>
      <c r="DSZ20" s="244"/>
      <c r="DTA20" s="244"/>
      <c r="DTB20" s="245"/>
      <c r="DTC20" s="244"/>
      <c r="DTD20" s="246"/>
      <c r="DTE20" s="247"/>
      <c r="DTF20" s="248"/>
      <c r="DTG20" s="248"/>
      <c r="DTH20" s="244"/>
      <c r="DTI20" s="244"/>
      <c r="DTJ20" s="244"/>
      <c r="DTK20" s="245"/>
      <c r="DTL20" s="244"/>
      <c r="DTM20" s="246"/>
      <c r="DTN20" s="247"/>
      <c r="DTO20" s="248"/>
      <c r="DTP20" s="248"/>
      <c r="DTQ20" s="244"/>
      <c r="DTR20" s="244"/>
      <c r="DTS20" s="244"/>
      <c r="DTT20" s="245"/>
      <c r="DTU20" s="244"/>
      <c r="DTV20" s="246"/>
      <c r="DTW20" s="247"/>
      <c r="DTX20" s="248"/>
      <c r="DTY20" s="248"/>
      <c r="DTZ20" s="244"/>
      <c r="DUA20" s="244"/>
      <c r="DUB20" s="244"/>
      <c r="DUC20" s="245"/>
      <c r="DUD20" s="244"/>
      <c r="DUE20" s="246"/>
      <c r="DUF20" s="247"/>
      <c r="DUG20" s="248"/>
      <c r="DUH20" s="248"/>
      <c r="DUI20" s="244"/>
      <c r="DUJ20" s="244"/>
      <c r="DUK20" s="244"/>
      <c r="DUL20" s="245"/>
      <c r="DUM20" s="244"/>
      <c r="DUN20" s="246"/>
      <c r="DUO20" s="247"/>
      <c r="DUP20" s="248"/>
      <c r="DUQ20" s="248"/>
      <c r="DUR20" s="244"/>
      <c r="DUS20" s="244"/>
      <c r="DUT20" s="244"/>
      <c r="DUU20" s="245"/>
      <c r="DUV20" s="244"/>
      <c r="DUW20" s="246"/>
      <c r="DUX20" s="247"/>
      <c r="DUY20" s="248"/>
      <c r="DUZ20" s="248"/>
      <c r="DVA20" s="244"/>
      <c r="DVB20" s="244"/>
      <c r="DVC20" s="244"/>
      <c r="DVD20" s="245"/>
      <c r="DVE20" s="244"/>
      <c r="DVF20" s="246"/>
      <c r="DVG20" s="247"/>
      <c r="DVH20" s="248"/>
      <c r="DVI20" s="248"/>
      <c r="DVJ20" s="244"/>
      <c r="DVK20" s="244"/>
      <c r="DVL20" s="244"/>
      <c r="DVM20" s="245"/>
      <c r="DVN20" s="244"/>
      <c r="DVO20" s="246"/>
      <c r="DVP20" s="247"/>
      <c r="DVQ20" s="248"/>
      <c r="DVR20" s="248"/>
      <c r="DVS20" s="244"/>
      <c r="DVT20" s="244"/>
      <c r="DVU20" s="244"/>
      <c r="DVV20" s="245"/>
      <c r="DVW20" s="244"/>
      <c r="DVX20" s="246"/>
      <c r="DVY20" s="247"/>
      <c r="DVZ20" s="248"/>
      <c r="DWA20" s="248"/>
      <c r="DWB20" s="244"/>
      <c r="DWC20" s="244"/>
      <c r="DWD20" s="244"/>
      <c r="DWE20" s="245"/>
      <c r="DWF20" s="244"/>
      <c r="DWG20" s="246"/>
      <c r="DWH20" s="247"/>
      <c r="DWI20" s="248"/>
      <c r="DWJ20" s="248"/>
      <c r="DWK20" s="244"/>
      <c r="DWL20" s="244"/>
      <c r="DWM20" s="244"/>
      <c r="DWN20" s="245"/>
      <c r="DWO20" s="244"/>
      <c r="DWP20" s="246"/>
      <c r="DWQ20" s="247"/>
      <c r="DWR20" s="248"/>
      <c r="DWS20" s="248"/>
      <c r="DWT20" s="244"/>
      <c r="DWU20" s="244"/>
      <c r="DWV20" s="244"/>
      <c r="DWW20" s="245"/>
      <c r="DWX20" s="244"/>
      <c r="DWY20" s="246"/>
      <c r="DWZ20" s="247"/>
      <c r="DXA20" s="248"/>
      <c r="DXB20" s="248"/>
      <c r="DXC20" s="244"/>
      <c r="DXD20" s="244"/>
      <c r="DXE20" s="244"/>
      <c r="DXF20" s="245"/>
      <c r="DXG20" s="244"/>
      <c r="DXH20" s="246"/>
      <c r="DXI20" s="247"/>
      <c r="DXJ20" s="248"/>
      <c r="DXK20" s="248"/>
      <c r="DXL20" s="244"/>
      <c r="DXM20" s="244"/>
      <c r="DXN20" s="244"/>
      <c r="DXO20" s="245"/>
      <c r="DXP20" s="244"/>
      <c r="DXQ20" s="246"/>
      <c r="DXR20" s="247"/>
      <c r="DXS20" s="248"/>
      <c r="DXT20" s="248"/>
      <c r="DXU20" s="244"/>
      <c r="DXV20" s="244"/>
      <c r="DXW20" s="244"/>
      <c r="DXX20" s="245"/>
      <c r="DXY20" s="244"/>
      <c r="DXZ20" s="246"/>
      <c r="DYA20" s="247"/>
      <c r="DYB20" s="248"/>
      <c r="DYC20" s="248"/>
      <c r="DYD20" s="244"/>
      <c r="DYE20" s="244"/>
      <c r="DYF20" s="244"/>
      <c r="DYG20" s="245"/>
      <c r="DYH20" s="244"/>
      <c r="DYI20" s="246"/>
      <c r="DYJ20" s="247"/>
      <c r="DYK20" s="248"/>
      <c r="DYL20" s="248"/>
      <c r="DYM20" s="244"/>
      <c r="DYN20" s="244"/>
      <c r="DYO20" s="244"/>
      <c r="DYP20" s="245"/>
      <c r="DYQ20" s="244"/>
      <c r="DYR20" s="246"/>
      <c r="DYS20" s="247"/>
      <c r="DYT20" s="248"/>
      <c r="DYU20" s="248"/>
      <c r="DYV20" s="244"/>
      <c r="DYW20" s="244"/>
      <c r="DYX20" s="244"/>
      <c r="DYY20" s="245"/>
      <c r="DYZ20" s="244"/>
      <c r="DZA20" s="246"/>
      <c r="DZB20" s="247"/>
      <c r="DZC20" s="248"/>
      <c r="DZD20" s="248"/>
      <c r="DZE20" s="244"/>
      <c r="DZF20" s="244"/>
      <c r="DZG20" s="244"/>
      <c r="DZH20" s="245"/>
      <c r="DZI20" s="244"/>
      <c r="DZJ20" s="246"/>
      <c r="DZK20" s="247"/>
      <c r="DZL20" s="248"/>
      <c r="DZM20" s="248"/>
      <c r="DZN20" s="244"/>
      <c r="DZO20" s="244"/>
      <c r="DZP20" s="244"/>
      <c r="DZQ20" s="245"/>
      <c r="DZR20" s="244"/>
      <c r="DZS20" s="246"/>
      <c r="DZT20" s="247"/>
      <c r="DZU20" s="248"/>
      <c r="DZV20" s="248"/>
      <c r="DZW20" s="244"/>
      <c r="DZX20" s="244"/>
      <c r="DZY20" s="244"/>
      <c r="DZZ20" s="245"/>
      <c r="EAA20" s="244"/>
      <c r="EAB20" s="246"/>
      <c r="EAC20" s="247"/>
      <c r="EAD20" s="248"/>
      <c r="EAE20" s="248"/>
      <c r="EAF20" s="244"/>
      <c r="EAG20" s="244"/>
      <c r="EAH20" s="244"/>
      <c r="EAI20" s="245"/>
      <c r="EAJ20" s="244"/>
      <c r="EAK20" s="246"/>
      <c r="EAL20" s="247"/>
      <c r="EAM20" s="248"/>
      <c r="EAN20" s="248"/>
      <c r="EAO20" s="244"/>
      <c r="EAP20" s="244"/>
      <c r="EAQ20" s="244"/>
      <c r="EAR20" s="245"/>
      <c r="EAS20" s="244"/>
      <c r="EAT20" s="246"/>
      <c r="EAU20" s="247"/>
      <c r="EAV20" s="248"/>
      <c r="EAW20" s="248"/>
      <c r="EAX20" s="244"/>
      <c r="EAY20" s="244"/>
      <c r="EAZ20" s="244"/>
      <c r="EBA20" s="245"/>
      <c r="EBB20" s="244"/>
      <c r="EBC20" s="246"/>
      <c r="EBD20" s="247"/>
      <c r="EBE20" s="248"/>
      <c r="EBF20" s="248"/>
      <c r="EBG20" s="244"/>
      <c r="EBH20" s="244"/>
      <c r="EBI20" s="244"/>
      <c r="EBJ20" s="245"/>
      <c r="EBK20" s="244"/>
      <c r="EBL20" s="246"/>
      <c r="EBM20" s="247"/>
      <c r="EBN20" s="248"/>
      <c r="EBO20" s="248"/>
      <c r="EBP20" s="244"/>
      <c r="EBQ20" s="244"/>
      <c r="EBR20" s="244"/>
      <c r="EBS20" s="245"/>
      <c r="EBT20" s="244"/>
      <c r="EBU20" s="246"/>
      <c r="EBV20" s="247"/>
      <c r="EBW20" s="248"/>
      <c r="EBX20" s="248"/>
      <c r="EBY20" s="244"/>
      <c r="EBZ20" s="244"/>
      <c r="ECA20" s="244"/>
      <c r="ECB20" s="245"/>
      <c r="ECC20" s="244"/>
      <c r="ECD20" s="246"/>
      <c r="ECE20" s="247"/>
      <c r="ECF20" s="248"/>
      <c r="ECG20" s="248"/>
      <c r="ECH20" s="244"/>
      <c r="ECI20" s="244"/>
      <c r="ECJ20" s="244"/>
      <c r="ECK20" s="245"/>
      <c r="ECL20" s="244"/>
      <c r="ECM20" s="246"/>
      <c r="ECN20" s="247"/>
      <c r="ECO20" s="248"/>
      <c r="ECP20" s="248"/>
      <c r="ECQ20" s="244"/>
      <c r="ECR20" s="244"/>
      <c r="ECS20" s="244"/>
      <c r="ECT20" s="245"/>
      <c r="ECU20" s="244"/>
      <c r="ECV20" s="246"/>
      <c r="ECW20" s="247"/>
      <c r="ECX20" s="248"/>
      <c r="ECY20" s="248"/>
      <c r="ECZ20" s="244"/>
      <c r="EDA20" s="244"/>
      <c r="EDB20" s="244"/>
      <c r="EDC20" s="245"/>
      <c r="EDD20" s="244"/>
      <c r="EDE20" s="246"/>
      <c r="EDF20" s="247"/>
      <c r="EDG20" s="248"/>
      <c r="EDH20" s="248"/>
      <c r="EDI20" s="244"/>
      <c r="EDJ20" s="244"/>
      <c r="EDK20" s="244"/>
      <c r="EDL20" s="245"/>
      <c r="EDM20" s="244"/>
      <c r="EDN20" s="246"/>
      <c r="EDO20" s="247"/>
      <c r="EDP20" s="248"/>
      <c r="EDQ20" s="248"/>
      <c r="EDR20" s="244"/>
      <c r="EDS20" s="244"/>
      <c r="EDT20" s="244"/>
      <c r="EDU20" s="245"/>
      <c r="EDV20" s="244"/>
      <c r="EDW20" s="246"/>
      <c r="EDX20" s="247"/>
      <c r="EDY20" s="248"/>
      <c r="EDZ20" s="248"/>
      <c r="EEA20" s="244"/>
      <c r="EEB20" s="244"/>
      <c r="EEC20" s="244"/>
      <c r="EED20" s="245"/>
      <c r="EEE20" s="244"/>
      <c r="EEF20" s="246"/>
      <c r="EEG20" s="247"/>
      <c r="EEH20" s="248"/>
      <c r="EEI20" s="248"/>
      <c r="EEJ20" s="244"/>
      <c r="EEK20" s="244"/>
      <c r="EEL20" s="244"/>
      <c r="EEM20" s="245"/>
      <c r="EEN20" s="244"/>
      <c r="EEO20" s="246"/>
      <c r="EEP20" s="247"/>
      <c r="EEQ20" s="248"/>
      <c r="EER20" s="248"/>
      <c r="EES20" s="244"/>
      <c r="EET20" s="244"/>
      <c r="EEU20" s="244"/>
      <c r="EEV20" s="245"/>
      <c r="EEW20" s="244"/>
      <c r="EEX20" s="246"/>
      <c r="EEY20" s="247"/>
      <c r="EEZ20" s="248"/>
      <c r="EFA20" s="248"/>
      <c r="EFB20" s="244"/>
      <c r="EFC20" s="244"/>
      <c r="EFD20" s="244"/>
      <c r="EFE20" s="245"/>
      <c r="EFF20" s="244"/>
      <c r="EFG20" s="246"/>
      <c r="EFH20" s="247"/>
      <c r="EFI20" s="248"/>
      <c r="EFJ20" s="248"/>
      <c r="EFK20" s="244"/>
      <c r="EFL20" s="244"/>
      <c r="EFM20" s="244"/>
      <c r="EFN20" s="245"/>
      <c r="EFO20" s="244"/>
      <c r="EFP20" s="246"/>
      <c r="EFQ20" s="247"/>
      <c r="EFR20" s="248"/>
      <c r="EFS20" s="248"/>
      <c r="EFT20" s="244"/>
      <c r="EFU20" s="244"/>
      <c r="EFV20" s="244"/>
      <c r="EFW20" s="245"/>
      <c r="EFX20" s="244"/>
      <c r="EFY20" s="246"/>
      <c r="EFZ20" s="247"/>
      <c r="EGA20" s="248"/>
      <c r="EGB20" s="248"/>
      <c r="EGC20" s="244"/>
      <c r="EGD20" s="244"/>
      <c r="EGE20" s="244"/>
      <c r="EGF20" s="245"/>
      <c r="EGG20" s="244"/>
      <c r="EGH20" s="246"/>
      <c r="EGI20" s="247"/>
      <c r="EGJ20" s="248"/>
      <c r="EGK20" s="248"/>
      <c r="EGL20" s="244"/>
      <c r="EGM20" s="244"/>
      <c r="EGN20" s="244"/>
      <c r="EGO20" s="245"/>
      <c r="EGP20" s="244"/>
      <c r="EGQ20" s="246"/>
      <c r="EGR20" s="247"/>
      <c r="EGS20" s="248"/>
      <c r="EGT20" s="248"/>
      <c r="EGU20" s="244"/>
      <c r="EGV20" s="244"/>
      <c r="EGW20" s="244"/>
      <c r="EGX20" s="245"/>
      <c r="EGY20" s="244"/>
      <c r="EGZ20" s="246"/>
      <c r="EHA20" s="247"/>
      <c r="EHB20" s="248"/>
      <c r="EHC20" s="248"/>
      <c r="EHD20" s="244"/>
      <c r="EHE20" s="244"/>
      <c r="EHF20" s="244"/>
      <c r="EHG20" s="245"/>
      <c r="EHH20" s="244"/>
      <c r="EHI20" s="246"/>
      <c r="EHJ20" s="247"/>
      <c r="EHK20" s="248"/>
      <c r="EHL20" s="248"/>
      <c r="EHM20" s="244"/>
      <c r="EHN20" s="244"/>
      <c r="EHO20" s="244"/>
      <c r="EHP20" s="245"/>
      <c r="EHQ20" s="244"/>
      <c r="EHR20" s="246"/>
      <c r="EHS20" s="247"/>
      <c r="EHT20" s="248"/>
      <c r="EHU20" s="248"/>
      <c r="EHV20" s="244"/>
      <c r="EHW20" s="244"/>
      <c r="EHX20" s="244"/>
      <c r="EHY20" s="245"/>
      <c r="EHZ20" s="244"/>
      <c r="EIA20" s="246"/>
      <c r="EIB20" s="247"/>
      <c r="EIC20" s="248"/>
      <c r="EID20" s="248"/>
      <c r="EIE20" s="244"/>
      <c r="EIF20" s="244"/>
      <c r="EIG20" s="244"/>
      <c r="EIH20" s="245"/>
      <c r="EII20" s="244"/>
      <c r="EIJ20" s="246"/>
      <c r="EIK20" s="247"/>
      <c r="EIL20" s="248"/>
      <c r="EIM20" s="248"/>
      <c r="EIN20" s="244"/>
      <c r="EIO20" s="244"/>
      <c r="EIP20" s="244"/>
      <c r="EIQ20" s="245"/>
      <c r="EIR20" s="244"/>
      <c r="EIS20" s="246"/>
      <c r="EIT20" s="247"/>
      <c r="EIU20" s="248"/>
      <c r="EIV20" s="248"/>
      <c r="EIW20" s="244"/>
      <c r="EIX20" s="244"/>
      <c r="EIY20" s="244"/>
      <c r="EIZ20" s="245"/>
      <c r="EJA20" s="244"/>
      <c r="EJB20" s="246"/>
      <c r="EJC20" s="247"/>
      <c r="EJD20" s="248"/>
      <c r="EJE20" s="248"/>
      <c r="EJF20" s="244"/>
      <c r="EJG20" s="244"/>
      <c r="EJH20" s="244"/>
      <c r="EJI20" s="245"/>
      <c r="EJJ20" s="244"/>
      <c r="EJK20" s="246"/>
      <c r="EJL20" s="247"/>
      <c r="EJM20" s="248"/>
      <c r="EJN20" s="248"/>
      <c r="EJO20" s="244"/>
      <c r="EJP20" s="244"/>
      <c r="EJQ20" s="244"/>
      <c r="EJR20" s="245"/>
      <c r="EJS20" s="244"/>
      <c r="EJT20" s="246"/>
      <c r="EJU20" s="247"/>
      <c r="EJV20" s="248"/>
      <c r="EJW20" s="248"/>
      <c r="EJX20" s="244"/>
      <c r="EJY20" s="244"/>
      <c r="EJZ20" s="244"/>
      <c r="EKA20" s="245"/>
      <c r="EKB20" s="244"/>
      <c r="EKC20" s="246"/>
      <c r="EKD20" s="247"/>
      <c r="EKE20" s="248"/>
      <c r="EKF20" s="248"/>
      <c r="EKG20" s="244"/>
      <c r="EKH20" s="244"/>
      <c r="EKI20" s="244"/>
      <c r="EKJ20" s="245"/>
      <c r="EKK20" s="244"/>
      <c r="EKL20" s="246"/>
      <c r="EKM20" s="247"/>
      <c r="EKN20" s="248"/>
      <c r="EKO20" s="248"/>
      <c r="EKP20" s="244"/>
      <c r="EKQ20" s="244"/>
      <c r="EKR20" s="244"/>
      <c r="EKS20" s="245"/>
      <c r="EKT20" s="244"/>
      <c r="EKU20" s="246"/>
      <c r="EKV20" s="247"/>
      <c r="EKW20" s="248"/>
      <c r="EKX20" s="248"/>
      <c r="EKY20" s="244"/>
      <c r="EKZ20" s="244"/>
      <c r="ELA20" s="244"/>
      <c r="ELB20" s="245"/>
      <c r="ELC20" s="244"/>
      <c r="ELD20" s="246"/>
      <c r="ELE20" s="247"/>
      <c r="ELF20" s="248"/>
      <c r="ELG20" s="248"/>
      <c r="ELH20" s="244"/>
      <c r="ELI20" s="244"/>
      <c r="ELJ20" s="244"/>
      <c r="ELK20" s="245"/>
      <c r="ELL20" s="244"/>
      <c r="ELM20" s="246"/>
      <c r="ELN20" s="247"/>
      <c r="ELO20" s="248"/>
      <c r="ELP20" s="248"/>
      <c r="ELQ20" s="244"/>
      <c r="ELR20" s="244"/>
      <c r="ELS20" s="244"/>
      <c r="ELT20" s="245"/>
      <c r="ELU20" s="244"/>
      <c r="ELV20" s="246"/>
      <c r="ELW20" s="247"/>
      <c r="ELX20" s="248"/>
      <c r="ELY20" s="248"/>
      <c r="ELZ20" s="244"/>
      <c r="EMA20" s="244"/>
      <c r="EMB20" s="244"/>
      <c r="EMC20" s="245"/>
      <c r="EMD20" s="244"/>
      <c r="EME20" s="246"/>
      <c r="EMF20" s="247"/>
      <c r="EMG20" s="248"/>
      <c r="EMH20" s="248"/>
      <c r="EMI20" s="244"/>
      <c r="EMJ20" s="244"/>
      <c r="EMK20" s="244"/>
      <c r="EML20" s="245"/>
      <c r="EMM20" s="244"/>
      <c r="EMN20" s="246"/>
      <c r="EMO20" s="247"/>
      <c r="EMP20" s="248"/>
      <c r="EMQ20" s="248"/>
      <c r="EMR20" s="244"/>
      <c r="EMS20" s="244"/>
      <c r="EMT20" s="244"/>
      <c r="EMU20" s="245"/>
      <c r="EMV20" s="244"/>
      <c r="EMW20" s="246"/>
      <c r="EMX20" s="247"/>
      <c r="EMY20" s="248"/>
      <c r="EMZ20" s="248"/>
      <c r="ENA20" s="244"/>
      <c r="ENB20" s="244"/>
      <c r="ENC20" s="244"/>
      <c r="END20" s="245"/>
      <c r="ENE20" s="244"/>
      <c r="ENF20" s="246"/>
      <c r="ENG20" s="247"/>
      <c r="ENH20" s="248"/>
      <c r="ENI20" s="248"/>
      <c r="ENJ20" s="244"/>
      <c r="ENK20" s="244"/>
      <c r="ENL20" s="244"/>
      <c r="ENM20" s="245"/>
      <c r="ENN20" s="244"/>
      <c r="ENO20" s="246"/>
      <c r="ENP20" s="247"/>
      <c r="ENQ20" s="248"/>
      <c r="ENR20" s="248"/>
      <c r="ENS20" s="244"/>
      <c r="ENT20" s="244"/>
      <c r="ENU20" s="244"/>
      <c r="ENV20" s="245"/>
      <c r="ENW20" s="244"/>
      <c r="ENX20" s="246"/>
      <c r="ENY20" s="247"/>
      <c r="ENZ20" s="248"/>
      <c r="EOA20" s="248"/>
      <c r="EOB20" s="244"/>
      <c r="EOC20" s="244"/>
      <c r="EOD20" s="244"/>
      <c r="EOE20" s="245"/>
      <c r="EOF20" s="244"/>
      <c r="EOG20" s="246"/>
      <c r="EOH20" s="247"/>
      <c r="EOI20" s="248"/>
      <c r="EOJ20" s="248"/>
      <c r="EOK20" s="244"/>
      <c r="EOL20" s="244"/>
      <c r="EOM20" s="244"/>
      <c r="EON20" s="245"/>
      <c r="EOO20" s="244"/>
      <c r="EOP20" s="246"/>
      <c r="EOQ20" s="247"/>
      <c r="EOR20" s="248"/>
      <c r="EOS20" s="248"/>
      <c r="EOT20" s="244"/>
      <c r="EOU20" s="244"/>
      <c r="EOV20" s="244"/>
      <c r="EOW20" s="245"/>
      <c r="EOX20" s="244"/>
      <c r="EOY20" s="246"/>
      <c r="EOZ20" s="247"/>
      <c r="EPA20" s="248"/>
      <c r="EPB20" s="248"/>
      <c r="EPC20" s="244"/>
      <c r="EPD20" s="244"/>
      <c r="EPE20" s="244"/>
      <c r="EPF20" s="245"/>
      <c r="EPG20" s="244"/>
      <c r="EPH20" s="246"/>
      <c r="EPI20" s="247"/>
      <c r="EPJ20" s="248"/>
      <c r="EPK20" s="248"/>
      <c r="EPL20" s="244"/>
      <c r="EPM20" s="244"/>
      <c r="EPN20" s="244"/>
      <c r="EPO20" s="245"/>
      <c r="EPP20" s="244"/>
      <c r="EPQ20" s="246"/>
      <c r="EPR20" s="247"/>
      <c r="EPS20" s="248"/>
      <c r="EPT20" s="248"/>
      <c r="EPU20" s="244"/>
      <c r="EPV20" s="244"/>
      <c r="EPW20" s="244"/>
      <c r="EPX20" s="245"/>
      <c r="EPY20" s="244"/>
      <c r="EPZ20" s="246"/>
      <c r="EQA20" s="247"/>
      <c r="EQB20" s="248"/>
      <c r="EQC20" s="248"/>
      <c r="EQD20" s="244"/>
      <c r="EQE20" s="244"/>
      <c r="EQF20" s="244"/>
      <c r="EQG20" s="245"/>
      <c r="EQH20" s="244"/>
      <c r="EQI20" s="246"/>
      <c r="EQJ20" s="247"/>
      <c r="EQK20" s="248"/>
      <c r="EQL20" s="248"/>
      <c r="EQM20" s="244"/>
      <c r="EQN20" s="244"/>
      <c r="EQO20" s="244"/>
      <c r="EQP20" s="245"/>
      <c r="EQQ20" s="244"/>
      <c r="EQR20" s="246"/>
      <c r="EQS20" s="247"/>
      <c r="EQT20" s="248"/>
      <c r="EQU20" s="248"/>
      <c r="EQV20" s="244"/>
      <c r="EQW20" s="244"/>
      <c r="EQX20" s="244"/>
      <c r="EQY20" s="245"/>
      <c r="EQZ20" s="244"/>
      <c r="ERA20" s="246"/>
      <c r="ERB20" s="247"/>
      <c r="ERC20" s="248"/>
      <c r="ERD20" s="248"/>
      <c r="ERE20" s="244"/>
      <c r="ERF20" s="244"/>
      <c r="ERG20" s="244"/>
      <c r="ERH20" s="245"/>
      <c r="ERI20" s="244"/>
      <c r="ERJ20" s="246"/>
      <c r="ERK20" s="247"/>
      <c r="ERL20" s="248"/>
      <c r="ERM20" s="248"/>
      <c r="ERN20" s="244"/>
      <c r="ERO20" s="244"/>
      <c r="ERP20" s="244"/>
      <c r="ERQ20" s="245"/>
      <c r="ERR20" s="244"/>
      <c r="ERS20" s="246"/>
      <c r="ERT20" s="247"/>
      <c r="ERU20" s="248"/>
      <c r="ERV20" s="248"/>
      <c r="ERW20" s="244"/>
      <c r="ERX20" s="244"/>
      <c r="ERY20" s="244"/>
      <c r="ERZ20" s="245"/>
      <c r="ESA20" s="244"/>
      <c r="ESB20" s="246"/>
      <c r="ESC20" s="247"/>
      <c r="ESD20" s="248"/>
      <c r="ESE20" s="248"/>
      <c r="ESF20" s="244"/>
      <c r="ESG20" s="244"/>
      <c r="ESH20" s="244"/>
      <c r="ESI20" s="245"/>
      <c r="ESJ20" s="244"/>
      <c r="ESK20" s="246"/>
      <c r="ESL20" s="247"/>
      <c r="ESM20" s="248"/>
      <c r="ESN20" s="248"/>
      <c r="ESO20" s="244"/>
      <c r="ESP20" s="244"/>
      <c r="ESQ20" s="244"/>
      <c r="ESR20" s="245"/>
      <c r="ESS20" s="244"/>
      <c r="EST20" s="246"/>
      <c r="ESU20" s="247"/>
      <c r="ESV20" s="248"/>
      <c r="ESW20" s="248"/>
      <c r="ESX20" s="244"/>
      <c r="ESY20" s="244"/>
      <c r="ESZ20" s="244"/>
      <c r="ETA20" s="245"/>
      <c r="ETB20" s="244"/>
      <c r="ETC20" s="246"/>
      <c r="ETD20" s="247"/>
      <c r="ETE20" s="248"/>
      <c r="ETF20" s="248"/>
      <c r="ETG20" s="244"/>
      <c r="ETH20" s="244"/>
      <c r="ETI20" s="244"/>
      <c r="ETJ20" s="245"/>
      <c r="ETK20" s="244"/>
      <c r="ETL20" s="246"/>
      <c r="ETM20" s="247"/>
      <c r="ETN20" s="248"/>
      <c r="ETO20" s="248"/>
      <c r="ETP20" s="244"/>
      <c r="ETQ20" s="244"/>
      <c r="ETR20" s="244"/>
      <c r="ETS20" s="245"/>
      <c r="ETT20" s="244"/>
      <c r="ETU20" s="246"/>
      <c r="ETV20" s="247"/>
      <c r="ETW20" s="248"/>
      <c r="ETX20" s="248"/>
      <c r="ETY20" s="244"/>
      <c r="ETZ20" s="244"/>
      <c r="EUA20" s="244"/>
      <c r="EUB20" s="245"/>
      <c r="EUC20" s="244"/>
      <c r="EUD20" s="246"/>
      <c r="EUE20" s="247"/>
      <c r="EUF20" s="248"/>
      <c r="EUG20" s="248"/>
      <c r="EUH20" s="244"/>
      <c r="EUI20" s="244"/>
      <c r="EUJ20" s="244"/>
      <c r="EUK20" s="245"/>
      <c r="EUL20" s="244"/>
      <c r="EUM20" s="246"/>
      <c r="EUN20" s="247"/>
      <c r="EUO20" s="248"/>
      <c r="EUP20" s="248"/>
      <c r="EUQ20" s="244"/>
      <c r="EUR20" s="244"/>
      <c r="EUS20" s="244"/>
      <c r="EUT20" s="245"/>
      <c r="EUU20" s="244"/>
      <c r="EUV20" s="246"/>
      <c r="EUW20" s="247"/>
      <c r="EUX20" s="248"/>
      <c r="EUY20" s="248"/>
      <c r="EUZ20" s="244"/>
      <c r="EVA20" s="244"/>
      <c r="EVB20" s="244"/>
      <c r="EVC20" s="245"/>
      <c r="EVD20" s="244"/>
      <c r="EVE20" s="246"/>
      <c r="EVF20" s="247"/>
      <c r="EVG20" s="248"/>
      <c r="EVH20" s="248"/>
      <c r="EVI20" s="244"/>
      <c r="EVJ20" s="244"/>
      <c r="EVK20" s="244"/>
      <c r="EVL20" s="245"/>
      <c r="EVM20" s="244"/>
      <c r="EVN20" s="246"/>
      <c r="EVO20" s="247"/>
      <c r="EVP20" s="248"/>
      <c r="EVQ20" s="248"/>
      <c r="EVR20" s="244"/>
      <c r="EVS20" s="244"/>
      <c r="EVT20" s="244"/>
      <c r="EVU20" s="245"/>
      <c r="EVV20" s="244"/>
      <c r="EVW20" s="246"/>
      <c r="EVX20" s="247"/>
      <c r="EVY20" s="248"/>
      <c r="EVZ20" s="248"/>
      <c r="EWA20" s="244"/>
      <c r="EWB20" s="244"/>
      <c r="EWC20" s="244"/>
      <c r="EWD20" s="245"/>
      <c r="EWE20" s="244"/>
      <c r="EWF20" s="246"/>
      <c r="EWG20" s="247"/>
      <c r="EWH20" s="248"/>
      <c r="EWI20" s="248"/>
      <c r="EWJ20" s="244"/>
      <c r="EWK20" s="244"/>
      <c r="EWL20" s="244"/>
      <c r="EWM20" s="245"/>
      <c r="EWN20" s="244"/>
      <c r="EWO20" s="246"/>
      <c r="EWP20" s="247"/>
      <c r="EWQ20" s="248"/>
      <c r="EWR20" s="248"/>
      <c r="EWS20" s="244"/>
      <c r="EWT20" s="244"/>
      <c r="EWU20" s="244"/>
      <c r="EWV20" s="245"/>
      <c r="EWW20" s="244"/>
      <c r="EWX20" s="246"/>
      <c r="EWY20" s="247"/>
      <c r="EWZ20" s="248"/>
      <c r="EXA20" s="248"/>
      <c r="EXB20" s="244"/>
      <c r="EXC20" s="244"/>
      <c r="EXD20" s="244"/>
      <c r="EXE20" s="245"/>
      <c r="EXF20" s="244"/>
      <c r="EXG20" s="246"/>
      <c r="EXH20" s="247"/>
      <c r="EXI20" s="248"/>
      <c r="EXJ20" s="248"/>
      <c r="EXK20" s="244"/>
      <c r="EXL20" s="244"/>
      <c r="EXM20" s="244"/>
      <c r="EXN20" s="245"/>
      <c r="EXO20" s="244"/>
      <c r="EXP20" s="246"/>
      <c r="EXQ20" s="247"/>
      <c r="EXR20" s="248"/>
      <c r="EXS20" s="248"/>
      <c r="EXT20" s="244"/>
      <c r="EXU20" s="244"/>
      <c r="EXV20" s="244"/>
      <c r="EXW20" s="245"/>
      <c r="EXX20" s="244"/>
      <c r="EXY20" s="246"/>
      <c r="EXZ20" s="247"/>
      <c r="EYA20" s="248"/>
      <c r="EYB20" s="248"/>
      <c r="EYC20" s="244"/>
      <c r="EYD20" s="244"/>
      <c r="EYE20" s="244"/>
      <c r="EYF20" s="245"/>
      <c r="EYG20" s="244"/>
      <c r="EYH20" s="246"/>
      <c r="EYI20" s="247"/>
      <c r="EYJ20" s="248"/>
      <c r="EYK20" s="248"/>
      <c r="EYL20" s="244"/>
      <c r="EYM20" s="244"/>
      <c r="EYN20" s="244"/>
      <c r="EYO20" s="245"/>
      <c r="EYP20" s="244"/>
      <c r="EYQ20" s="246"/>
      <c r="EYR20" s="247"/>
      <c r="EYS20" s="248"/>
      <c r="EYT20" s="248"/>
      <c r="EYU20" s="244"/>
      <c r="EYV20" s="244"/>
      <c r="EYW20" s="244"/>
      <c r="EYX20" s="245"/>
      <c r="EYY20" s="244"/>
      <c r="EYZ20" s="246"/>
      <c r="EZA20" s="247"/>
      <c r="EZB20" s="248"/>
      <c r="EZC20" s="248"/>
      <c r="EZD20" s="244"/>
      <c r="EZE20" s="244"/>
      <c r="EZF20" s="244"/>
      <c r="EZG20" s="245"/>
      <c r="EZH20" s="244"/>
      <c r="EZI20" s="246"/>
      <c r="EZJ20" s="247"/>
      <c r="EZK20" s="248"/>
      <c r="EZL20" s="248"/>
      <c r="EZM20" s="244"/>
      <c r="EZN20" s="244"/>
      <c r="EZO20" s="244"/>
      <c r="EZP20" s="245"/>
      <c r="EZQ20" s="244"/>
      <c r="EZR20" s="246"/>
      <c r="EZS20" s="247"/>
      <c r="EZT20" s="248"/>
      <c r="EZU20" s="248"/>
      <c r="EZV20" s="244"/>
      <c r="EZW20" s="244"/>
      <c r="EZX20" s="244"/>
      <c r="EZY20" s="245"/>
      <c r="EZZ20" s="244"/>
      <c r="FAA20" s="246"/>
      <c r="FAB20" s="247"/>
      <c r="FAC20" s="248"/>
      <c r="FAD20" s="248"/>
      <c r="FAE20" s="244"/>
      <c r="FAF20" s="244"/>
      <c r="FAG20" s="244"/>
      <c r="FAH20" s="245"/>
      <c r="FAI20" s="244"/>
      <c r="FAJ20" s="246"/>
      <c r="FAK20" s="247"/>
      <c r="FAL20" s="248"/>
      <c r="FAM20" s="248"/>
      <c r="FAN20" s="244"/>
      <c r="FAO20" s="244"/>
      <c r="FAP20" s="244"/>
      <c r="FAQ20" s="245"/>
      <c r="FAR20" s="244"/>
      <c r="FAS20" s="246"/>
      <c r="FAT20" s="247"/>
      <c r="FAU20" s="248"/>
      <c r="FAV20" s="248"/>
      <c r="FAW20" s="244"/>
      <c r="FAX20" s="244"/>
      <c r="FAY20" s="244"/>
      <c r="FAZ20" s="245"/>
      <c r="FBA20" s="244"/>
      <c r="FBB20" s="246"/>
      <c r="FBC20" s="247"/>
      <c r="FBD20" s="248"/>
      <c r="FBE20" s="248"/>
      <c r="FBF20" s="244"/>
      <c r="FBG20" s="244"/>
      <c r="FBH20" s="244"/>
      <c r="FBI20" s="245"/>
      <c r="FBJ20" s="244"/>
      <c r="FBK20" s="246"/>
      <c r="FBL20" s="247"/>
      <c r="FBM20" s="248"/>
      <c r="FBN20" s="248"/>
      <c r="FBO20" s="244"/>
      <c r="FBP20" s="244"/>
      <c r="FBQ20" s="244"/>
      <c r="FBR20" s="245"/>
      <c r="FBS20" s="244"/>
      <c r="FBT20" s="246"/>
      <c r="FBU20" s="247"/>
      <c r="FBV20" s="248"/>
      <c r="FBW20" s="248"/>
      <c r="FBX20" s="244"/>
      <c r="FBY20" s="244"/>
      <c r="FBZ20" s="244"/>
      <c r="FCA20" s="245"/>
      <c r="FCB20" s="244"/>
      <c r="FCC20" s="246"/>
      <c r="FCD20" s="247"/>
      <c r="FCE20" s="248"/>
      <c r="FCF20" s="248"/>
      <c r="FCG20" s="244"/>
      <c r="FCH20" s="244"/>
      <c r="FCI20" s="244"/>
      <c r="FCJ20" s="245"/>
      <c r="FCK20" s="244"/>
      <c r="FCL20" s="246"/>
      <c r="FCM20" s="247"/>
      <c r="FCN20" s="248"/>
      <c r="FCO20" s="248"/>
      <c r="FCP20" s="244"/>
      <c r="FCQ20" s="244"/>
      <c r="FCR20" s="244"/>
      <c r="FCS20" s="245"/>
      <c r="FCT20" s="244"/>
      <c r="FCU20" s="246"/>
      <c r="FCV20" s="247"/>
      <c r="FCW20" s="248"/>
      <c r="FCX20" s="248"/>
      <c r="FCY20" s="244"/>
      <c r="FCZ20" s="244"/>
      <c r="FDA20" s="244"/>
      <c r="FDB20" s="245"/>
      <c r="FDC20" s="244"/>
      <c r="FDD20" s="246"/>
      <c r="FDE20" s="247"/>
      <c r="FDF20" s="248"/>
      <c r="FDG20" s="248"/>
      <c r="FDH20" s="244"/>
      <c r="FDI20" s="244"/>
      <c r="FDJ20" s="244"/>
      <c r="FDK20" s="245"/>
      <c r="FDL20" s="244"/>
      <c r="FDM20" s="246"/>
      <c r="FDN20" s="247"/>
      <c r="FDO20" s="248"/>
      <c r="FDP20" s="248"/>
      <c r="FDQ20" s="244"/>
      <c r="FDR20" s="244"/>
      <c r="FDS20" s="244"/>
      <c r="FDT20" s="245"/>
      <c r="FDU20" s="244"/>
      <c r="FDV20" s="246"/>
      <c r="FDW20" s="247"/>
      <c r="FDX20" s="248"/>
      <c r="FDY20" s="248"/>
      <c r="FDZ20" s="244"/>
      <c r="FEA20" s="244"/>
      <c r="FEB20" s="244"/>
      <c r="FEC20" s="245"/>
      <c r="FED20" s="244"/>
      <c r="FEE20" s="246"/>
      <c r="FEF20" s="247"/>
      <c r="FEG20" s="248"/>
      <c r="FEH20" s="248"/>
      <c r="FEI20" s="244"/>
      <c r="FEJ20" s="244"/>
      <c r="FEK20" s="244"/>
      <c r="FEL20" s="245"/>
      <c r="FEM20" s="244"/>
      <c r="FEN20" s="246"/>
      <c r="FEO20" s="247"/>
      <c r="FEP20" s="248"/>
      <c r="FEQ20" s="248"/>
      <c r="FER20" s="244"/>
      <c r="FES20" s="244"/>
      <c r="FET20" s="244"/>
      <c r="FEU20" s="245"/>
      <c r="FEV20" s="244"/>
      <c r="FEW20" s="246"/>
      <c r="FEX20" s="247"/>
      <c r="FEY20" s="248"/>
      <c r="FEZ20" s="248"/>
      <c r="FFA20" s="244"/>
      <c r="FFB20" s="244"/>
      <c r="FFC20" s="244"/>
      <c r="FFD20" s="245"/>
      <c r="FFE20" s="244"/>
      <c r="FFF20" s="246"/>
      <c r="FFG20" s="247"/>
      <c r="FFH20" s="248"/>
      <c r="FFI20" s="248"/>
      <c r="FFJ20" s="244"/>
      <c r="FFK20" s="244"/>
      <c r="FFL20" s="244"/>
      <c r="FFM20" s="245"/>
      <c r="FFN20" s="244"/>
      <c r="FFO20" s="246"/>
      <c r="FFP20" s="247"/>
      <c r="FFQ20" s="248"/>
      <c r="FFR20" s="248"/>
      <c r="FFS20" s="244"/>
      <c r="FFT20" s="244"/>
      <c r="FFU20" s="244"/>
      <c r="FFV20" s="245"/>
      <c r="FFW20" s="244"/>
      <c r="FFX20" s="246"/>
      <c r="FFY20" s="247"/>
      <c r="FFZ20" s="248"/>
      <c r="FGA20" s="248"/>
      <c r="FGB20" s="244"/>
      <c r="FGC20" s="244"/>
      <c r="FGD20" s="244"/>
      <c r="FGE20" s="245"/>
      <c r="FGF20" s="244"/>
      <c r="FGG20" s="246"/>
      <c r="FGH20" s="247"/>
      <c r="FGI20" s="248"/>
      <c r="FGJ20" s="248"/>
      <c r="FGK20" s="244"/>
      <c r="FGL20" s="244"/>
      <c r="FGM20" s="244"/>
      <c r="FGN20" s="245"/>
      <c r="FGO20" s="244"/>
      <c r="FGP20" s="246"/>
      <c r="FGQ20" s="247"/>
      <c r="FGR20" s="248"/>
      <c r="FGS20" s="248"/>
      <c r="FGT20" s="244"/>
      <c r="FGU20" s="244"/>
      <c r="FGV20" s="244"/>
      <c r="FGW20" s="245"/>
      <c r="FGX20" s="244"/>
      <c r="FGY20" s="246"/>
      <c r="FGZ20" s="247"/>
      <c r="FHA20" s="248"/>
      <c r="FHB20" s="248"/>
      <c r="FHC20" s="244"/>
      <c r="FHD20" s="244"/>
      <c r="FHE20" s="244"/>
      <c r="FHF20" s="245"/>
      <c r="FHG20" s="244"/>
      <c r="FHH20" s="246"/>
      <c r="FHI20" s="247"/>
      <c r="FHJ20" s="248"/>
      <c r="FHK20" s="248"/>
      <c r="FHL20" s="244"/>
      <c r="FHM20" s="244"/>
      <c r="FHN20" s="244"/>
      <c r="FHO20" s="245"/>
      <c r="FHP20" s="244"/>
      <c r="FHQ20" s="246"/>
      <c r="FHR20" s="247"/>
      <c r="FHS20" s="248"/>
      <c r="FHT20" s="248"/>
      <c r="FHU20" s="244"/>
      <c r="FHV20" s="244"/>
      <c r="FHW20" s="244"/>
      <c r="FHX20" s="245"/>
      <c r="FHY20" s="244"/>
      <c r="FHZ20" s="246"/>
      <c r="FIA20" s="247"/>
      <c r="FIB20" s="248"/>
      <c r="FIC20" s="248"/>
      <c r="FID20" s="244"/>
      <c r="FIE20" s="244"/>
      <c r="FIF20" s="244"/>
      <c r="FIG20" s="245"/>
      <c r="FIH20" s="244"/>
      <c r="FII20" s="246"/>
      <c r="FIJ20" s="247"/>
      <c r="FIK20" s="248"/>
      <c r="FIL20" s="248"/>
      <c r="FIM20" s="244"/>
      <c r="FIN20" s="244"/>
      <c r="FIO20" s="244"/>
      <c r="FIP20" s="245"/>
      <c r="FIQ20" s="244"/>
      <c r="FIR20" s="246"/>
      <c r="FIS20" s="247"/>
      <c r="FIT20" s="248"/>
      <c r="FIU20" s="248"/>
      <c r="FIV20" s="244"/>
      <c r="FIW20" s="244"/>
      <c r="FIX20" s="244"/>
      <c r="FIY20" s="245"/>
      <c r="FIZ20" s="244"/>
      <c r="FJA20" s="246"/>
      <c r="FJB20" s="247"/>
      <c r="FJC20" s="248"/>
      <c r="FJD20" s="248"/>
      <c r="FJE20" s="244"/>
      <c r="FJF20" s="244"/>
      <c r="FJG20" s="244"/>
      <c r="FJH20" s="245"/>
      <c r="FJI20" s="244"/>
      <c r="FJJ20" s="246"/>
      <c r="FJK20" s="247"/>
      <c r="FJL20" s="248"/>
      <c r="FJM20" s="248"/>
      <c r="FJN20" s="244"/>
      <c r="FJO20" s="244"/>
      <c r="FJP20" s="244"/>
      <c r="FJQ20" s="245"/>
      <c r="FJR20" s="244"/>
      <c r="FJS20" s="246"/>
      <c r="FJT20" s="247"/>
      <c r="FJU20" s="248"/>
      <c r="FJV20" s="248"/>
      <c r="FJW20" s="244"/>
      <c r="FJX20" s="244"/>
      <c r="FJY20" s="244"/>
      <c r="FJZ20" s="245"/>
      <c r="FKA20" s="244"/>
      <c r="FKB20" s="246"/>
      <c r="FKC20" s="247"/>
      <c r="FKD20" s="248"/>
      <c r="FKE20" s="248"/>
      <c r="FKF20" s="244"/>
      <c r="FKG20" s="244"/>
      <c r="FKH20" s="244"/>
      <c r="FKI20" s="245"/>
      <c r="FKJ20" s="244"/>
      <c r="FKK20" s="246"/>
      <c r="FKL20" s="247"/>
      <c r="FKM20" s="248"/>
      <c r="FKN20" s="248"/>
      <c r="FKO20" s="244"/>
      <c r="FKP20" s="244"/>
      <c r="FKQ20" s="244"/>
      <c r="FKR20" s="245"/>
      <c r="FKS20" s="244"/>
      <c r="FKT20" s="246"/>
      <c r="FKU20" s="247"/>
      <c r="FKV20" s="248"/>
      <c r="FKW20" s="248"/>
      <c r="FKX20" s="244"/>
      <c r="FKY20" s="244"/>
      <c r="FKZ20" s="244"/>
      <c r="FLA20" s="245"/>
      <c r="FLB20" s="244"/>
      <c r="FLC20" s="246"/>
      <c r="FLD20" s="247"/>
      <c r="FLE20" s="248"/>
      <c r="FLF20" s="248"/>
      <c r="FLG20" s="244"/>
      <c r="FLH20" s="244"/>
      <c r="FLI20" s="244"/>
      <c r="FLJ20" s="245"/>
      <c r="FLK20" s="244"/>
      <c r="FLL20" s="246"/>
      <c r="FLM20" s="247"/>
      <c r="FLN20" s="248"/>
      <c r="FLO20" s="248"/>
      <c r="FLP20" s="244"/>
      <c r="FLQ20" s="244"/>
      <c r="FLR20" s="244"/>
      <c r="FLS20" s="245"/>
      <c r="FLT20" s="244"/>
      <c r="FLU20" s="246"/>
      <c r="FLV20" s="247"/>
      <c r="FLW20" s="248"/>
      <c r="FLX20" s="248"/>
      <c r="FLY20" s="244"/>
      <c r="FLZ20" s="244"/>
      <c r="FMA20" s="244"/>
      <c r="FMB20" s="245"/>
      <c r="FMC20" s="244"/>
      <c r="FMD20" s="246"/>
      <c r="FME20" s="247"/>
      <c r="FMF20" s="248"/>
      <c r="FMG20" s="248"/>
      <c r="FMH20" s="244"/>
      <c r="FMI20" s="244"/>
      <c r="FMJ20" s="244"/>
      <c r="FMK20" s="245"/>
      <c r="FML20" s="244"/>
      <c r="FMM20" s="246"/>
      <c r="FMN20" s="247"/>
      <c r="FMO20" s="248"/>
      <c r="FMP20" s="248"/>
      <c r="FMQ20" s="244"/>
      <c r="FMR20" s="244"/>
      <c r="FMS20" s="244"/>
      <c r="FMT20" s="245"/>
      <c r="FMU20" s="244"/>
      <c r="FMV20" s="246"/>
      <c r="FMW20" s="247"/>
      <c r="FMX20" s="248"/>
      <c r="FMY20" s="248"/>
      <c r="FMZ20" s="244"/>
      <c r="FNA20" s="244"/>
      <c r="FNB20" s="244"/>
      <c r="FNC20" s="245"/>
      <c r="FND20" s="244"/>
      <c r="FNE20" s="246"/>
      <c r="FNF20" s="247"/>
      <c r="FNG20" s="248"/>
      <c r="FNH20" s="248"/>
      <c r="FNI20" s="244"/>
      <c r="FNJ20" s="244"/>
      <c r="FNK20" s="244"/>
      <c r="FNL20" s="245"/>
      <c r="FNM20" s="244"/>
      <c r="FNN20" s="246"/>
      <c r="FNO20" s="247"/>
      <c r="FNP20" s="248"/>
      <c r="FNQ20" s="248"/>
      <c r="FNR20" s="244"/>
      <c r="FNS20" s="244"/>
      <c r="FNT20" s="244"/>
      <c r="FNU20" s="245"/>
      <c r="FNV20" s="244"/>
      <c r="FNW20" s="246"/>
      <c r="FNX20" s="247"/>
      <c r="FNY20" s="248"/>
      <c r="FNZ20" s="248"/>
      <c r="FOA20" s="244"/>
      <c r="FOB20" s="244"/>
      <c r="FOC20" s="244"/>
      <c r="FOD20" s="245"/>
      <c r="FOE20" s="244"/>
      <c r="FOF20" s="246"/>
      <c r="FOG20" s="247"/>
      <c r="FOH20" s="248"/>
      <c r="FOI20" s="248"/>
      <c r="FOJ20" s="244"/>
      <c r="FOK20" s="244"/>
      <c r="FOL20" s="244"/>
      <c r="FOM20" s="245"/>
      <c r="FON20" s="244"/>
      <c r="FOO20" s="246"/>
      <c r="FOP20" s="247"/>
      <c r="FOQ20" s="248"/>
      <c r="FOR20" s="248"/>
      <c r="FOS20" s="244"/>
      <c r="FOT20" s="244"/>
      <c r="FOU20" s="244"/>
      <c r="FOV20" s="245"/>
      <c r="FOW20" s="244"/>
      <c r="FOX20" s="246"/>
      <c r="FOY20" s="247"/>
      <c r="FOZ20" s="248"/>
      <c r="FPA20" s="248"/>
      <c r="FPB20" s="244"/>
      <c r="FPC20" s="244"/>
      <c r="FPD20" s="244"/>
      <c r="FPE20" s="245"/>
      <c r="FPF20" s="244"/>
      <c r="FPG20" s="246"/>
      <c r="FPH20" s="247"/>
      <c r="FPI20" s="248"/>
      <c r="FPJ20" s="248"/>
      <c r="FPK20" s="244"/>
      <c r="FPL20" s="244"/>
      <c r="FPM20" s="244"/>
      <c r="FPN20" s="245"/>
      <c r="FPO20" s="244"/>
      <c r="FPP20" s="246"/>
      <c r="FPQ20" s="247"/>
      <c r="FPR20" s="248"/>
      <c r="FPS20" s="248"/>
      <c r="FPT20" s="244"/>
      <c r="FPU20" s="244"/>
      <c r="FPV20" s="244"/>
      <c r="FPW20" s="245"/>
      <c r="FPX20" s="244"/>
      <c r="FPY20" s="246"/>
      <c r="FPZ20" s="247"/>
      <c r="FQA20" s="248"/>
      <c r="FQB20" s="248"/>
      <c r="FQC20" s="244"/>
      <c r="FQD20" s="244"/>
      <c r="FQE20" s="244"/>
      <c r="FQF20" s="245"/>
      <c r="FQG20" s="244"/>
      <c r="FQH20" s="246"/>
      <c r="FQI20" s="247"/>
      <c r="FQJ20" s="248"/>
      <c r="FQK20" s="248"/>
      <c r="FQL20" s="244"/>
      <c r="FQM20" s="244"/>
      <c r="FQN20" s="244"/>
      <c r="FQO20" s="245"/>
      <c r="FQP20" s="244"/>
      <c r="FQQ20" s="246"/>
      <c r="FQR20" s="247"/>
      <c r="FQS20" s="248"/>
      <c r="FQT20" s="248"/>
      <c r="FQU20" s="244"/>
      <c r="FQV20" s="244"/>
      <c r="FQW20" s="244"/>
      <c r="FQX20" s="245"/>
      <c r="FQY20" s="244"/>
      <c r="FQZ20" s="246"/>
      <c r="FRA20" s="247"/>
      <c r="FRB20" s="248"/>
      <c r="FRC20" s="248"/>
      <c r="FRD20" s="244"/>
      <c r="FRE20" s="244"/>
      <c r="FRF20" s="244"/>
      <c r="FRG20" s="245"/>
      <c r="FRH20" s="244"/>
      <c r="FRI20" s="246"/>
      <c r="FRJ20" s="247"/>
      <c r="FRK20" s="248"/>
      <c r="FRL20" s="248"/>
      <c r="FRM20" s="244"/>
      <c r="FRN20" s="244"/>
      <c r="FRO20" s="244"/>
      <c r="FRP20" s="245"/>
      <c r="FRQ20" s="244"/>
      <c r="FRR20" s="246"/>
      <c r="FRS20" s="247"/>
      <c r="FRT20" s="248"/>
      <c r="FRU20" s="248"/>
      <c r="FRV20" s="244"/>
      <c r="FRW20" s="244"/>
      <c r="FRX20" s="244"/>
      <c r="FRY20" s="245"/>
      <c r="FRZ20" s="244"/>
      <c r="FSA20" s="246"/>
      <c r="FSB20" s="247"/>
      <c r="FSC20" s="248"/>
      <c r="FSD20" s="248"/>
      <c r="FSE20" s="244"/>
      <c r="FSF20" s="244"/>
      <c r="FSG20" s="244"/>
      <c r="FSH20" s="245"/>
      <c r="FSI20" s="244"/>
      <c r="FSJ20" s="246"/>
      <c r="FSK20" s="247"/>
      <c r="FSL20" s="248"/>
      <c r="FSM20" s="248"/>
      <c r="FSN20" s="244"/>
      <c r="FSO20" s="244"/>
      <c r="FSP20" s="244"/>
      <c r="FSQ20" s="245"/>
      <c r="FSR20" s="244"/>
      <c r="FSS20" s="246"/>
      <c r="FST20" s="247"/>
      <c r="FSU20" s="248"/>
      <c r="FSV20" s="248"/>
      <c r="FSW20" s="244"/>
      <c r="FSX20" s="244"/>
      <c r="FSY20" s="244"/>
      <c r="FSZ20" s="245"/>
      <c r="FTA20" s="244"/>
      <c r="FTB20" s="246"/>
      <c r="FTC20" s="247"/>
      <c r="FTD20" s="248"/>
      <c r="FTE20" s="248"/>
      <c r="FTF20" s="244"/>
      <c r="FTG20" s="244"/>
      <c r="FTH20" s="244"/>
      <c r="FTI20" s="245"/>
      <c r="FTJ20" s="244"/>
      <c r="FTK20" s="246"/>
      <c r="FTL20" s="247"/>
      <c r="FTM20" s="248"/>
      <c r="FTN20" s="248"/>
      <c r="FTO20" s="244"/>
      <c r="FTP20" s="244"/>
      <c r="FTQ20" s="244"/>
      <c r="FTR20" s="245"/>
      <c r="FTS20" s="244"/>
      <c r="FTT20" s="246"/>
      <c r="FTU20" s="247"/>
      <c r="FTV20" s="248"/>
      <c r="FTW20" s="248"/>
      <c r="FTX20" s="244"/>
      <c r="FTY20" s="244"/>
      <c r="FTZ20" s="244"/>
      <c r="FUA20" s="245"/>
      <c r="FUB20" s="244"/>
      <c r="FUC20" s="246"/>
      <c r="FUD20" s="247"/>
      <c r="FUE20" s="248"/>
      <c r="FUF20" s="248"/>
      <c r="FUG20" s="244"/>
      <c r="FUH20" s="244"/>
      <c r="FUI20" s="244"/>
      <c r="FUJ20" s="245"/>
      <c r="FUK20" s="244"/>
      <c r="FUL20" s="246"/>
      <c r="FUM20" s="247"/>
      <c r="FUN20" s="248"/>
      <c r="FUO20" s="248"/>
      <c r="FUP20" s="244"/>
      <c r="FUQ20" s="244"/>
      <c r="FUR20" s="244"/>
      <c r="FUS20" s="245"/>
      <c r="FUT20" s="244"/>
      <c r="FUU20" s="246"/>
      <c r="FUV20" s="247"/>
      <c r="FUW20" s="248"/>
      <c r="FUX20" s="248"/>
      <c r="FUY20" s="244"/>
      <c r="FUZ20" s="244"/>
      <c r="FVA20" s="244"/>
      <c r="FVB20" s="245"/>
      <c r="FVC20" s="244"/>
      <c r="FVD20" s="246"/>
      <c r="FVE20" s="247"/>
      <c r="FVF20" s="248"/>
      <c r="FVG20" s="248"/>
      <c r="FVH20" s="244"/>
      <c r="FVI20" s="244"/>
      <c r="FVJ20" s="244"/>
      <c r="FVK20" s="245"/>
      <c r="FVL20" s="244"/>
      <c r="FVM20" s="246"/>
      <c r="FVN20" s="247"/>
      <c r="FVO20" s="248"/>
      <c r="FVP20" s="248"/>
      <c r="FVQ20" s="244"/>
      <c r="FVR20" s="244"/>
      <c r="FVS20" s="244"/>
      <c r="FVT20" s="245"/>
      <c r="FVU20" s="244"/>
      <c r="FVV20" s="246"/>
      <c r="FVW20" s="247"/>
      <c r="FVX20" s="248"/>
      <c r="FVY20" s="248"/>
      <c r="FVZ20" s="244"/>
      <c r="FWA20" s="244"/>
      <c r="FWB20" s="244"/>
      <c r="FWC20" s="245"/>
      <c r="FWD20" s="244"/>
      <c r="FWE20" s="246"/>
      <c r="FWF20" s="247"/>
      <c r="FWG20" s="248"/>
      <c r="FWH20" s="248"/>
      <c r="FWI20" s="244"/>
      <c r="FWJ20" s="244"/>
      <c r="FWK20" s="244"/>
      <c r="FWL20" s="245"/>
      <c r="FWM20" s="244"/>
      <c r="FWN20" s="246"/>
      <c r="FWO20" s="247"/>
      <c r="FWP20" s="248"/>
      <c r="FWQ20" s="248"/>
      <c r="FWR20" s="244"/>
      <c r="FWS20" s="244"/>
      <c r="FWT20" s="244"/>
      <c r="FWU20" s="245"/>
      <c r="FWV20" s="244"/>
      <c r="FWW20" s="246"/>
      <c r="FWX20" s="247"/>
      <c r="FWY20" s="248"/>
      <c r="FWZ20" s="248"/>
      <c r="FXA20" s="244"/>
      <c r="FXB20" s="244"/>
      <c r="FXC20" s="244"/>
      <c r="FXD20" s="245"/>
      <c r="FXE20" s="244"/>
      <c r="FXF20" s="246"/>
      <c r="FXG20" s="247"/>
      <c r="FXH20" s="248"/>
      <c r="FXI20" s="248"/>
      <c r="FXJ20" s="244"/>
      <c r="FXK20" s="244"/>
      <c r="FXL20" s="244"/>
      <c r="FXM20" s="245"/>
      <c r="FXN20" s="244"/>
      <c r="FXO20" s="246"/>
      <c r="FXP20" s="247"/>
      <c r="FXQ20" s="248"/>
      <c r="FXR20" s="248"/>
      <c r="FXS20" s="244"/>
      <c r="FXT20" s="244"/>
      <c r="FXU20" s="244"/>
      <c r="FXV20" s="245"/>
      <c r="FXW20" s="244"/>
      <c r="FXX20" s="246"/>
      <c r="FXY20" s="247"/>
      <c r="FXZ20" s="248"/>
      <c r="FYA20" s="248"/>
      <c r="FYB20" s="244"/>
      <c r="FYC20" s="244"/>
      <c r="FYD20" s="244"/>
      <c r="FYE20" s="245"/>
      <c r="FYF20" s="244"/>
      <c r="FYG20" s="246"/>
      <c r="FYH20" s="247"/>
      <c r="FYI20" s="248"/>
      <c r="FYJ20" s="248"/>
      <c r="FYK20" s="244"/>
      <c r="FYL20" s="244"/>
      <c r="FYM20" s="244"/>
      <c r="FYN20" s="245"/>
      <c r="FYO20" s="244"/>
      <c r="FYP20" s="246"/>
      <c r="FYQ20" s="247"/>
      <c r="FYR20" s="248"/>
      <c r="FYS20" s="248"/>
      <c r="FYT20" s="244"/>
      <c r="FYU20" s="244"/>
      <c r="FYV20" s="244"/>
      <c r="FYW20" s="245"/>
      <c r="FYX20" s="244"/>
      <c r="FYY20" s="246"/>
      <c r="FYZ20" s="247"/>
      <c r="FZA20" s="248"/>
      <c r="FZB20" s="248"/>
      <c r="FZC20" s="244"/>
      <c r="FZD20" s="244"/>
      <c r="FZE20" s="244"/>
      <c r="FZF20" s="245"/>
      <c r="FZG20" s="244"/>
      <c r="FZH20" s="246"/>
      <c r="FZI20" s="247"/>
      <c r="FZJ20" s="248"/>
      <c r="FZK20" s="248"/>
      <c r="FZL20" s="244"/>
      <c r="FZM20" s="244"/>
      <c r="FZN20" s="244"/>
      <c r="FZO20" s="245"/>
      <c r="FZP20" s="244"/>
      <c r="FZQ20" s="246"/>
      <c r="FZR20" s="247"/>
      <c r="FZS20" s="248"/>
      <c r="FZT20" s="248"/>
      <c r="FZU20" s="244"/>
      <c r="FZV20" s="244"/>
      <c r="FZW20" s="244"/>
      <c r="FZX20" s="245"/>
      <c r="FZY20" s="244"/>
      <c r="FZZ20" s="246"/>
      <c r="GAA20" s="247"/>
      <c r="GAB20" s="248"/>
      <c r="GAC20" s="248"/>
      <c r="GAD20" s="244"/>
      <c r="GAE20" s="244"/>
      <c r="GAF20" s="244"/>
      <c r="GAG20" s="245"/>
      <c r="GAH20" s="244"/>
      <c r="GAI20" s="246"/>
      <c r="GAJ20" s="247"/>
      <c r="GAK20" s="248"/>
      <c r="GAL20" s="248"/>
      <c r="GAM20" s="244"/>
      <c r="GAN20" s="244"/>
      <c r="GAO20" s="244"/>
      <c r="GAP20" s="245"/>
      <c r="GAQ20" s="244"/>
      <c r="GAR20" s="246"/>
      <c r="GAS20" s="247"/>
      <c r="GAT20" s="248"/>
      <c r="GAU20" s="248"/>
      <c r="GAV20" s="244"/>
      <c r="GAW20" s="244"/>
      <c r="GAX20" s="244"/>
      <c r="GAY20" s="245"/>
      <c r="GAZ20" s="244"/>
      <c r="GBA20" s="246"/>
      <c r="GBB20" s="247"/>
      <c r="GBC20" s="248"/>
      <c r="GBD20" s="248"/>
      <c r="GBE20" s="244"/>
      <c r="GBF20" s="244"/>
      <c r="GBG20" s="244"/>
      <c r="GBH20" s="245"/>
      <c r="GBI20" s="244"/>
      <c r="GBJ20" s="246"/>
      <c r="GBK20" s="247"/>
      <c r="GBL20" s="248"/>
      <c r="GBM20" s="248"/>
      <c r="GBN20" s="244"/>
      <c r="GBO20" s="244"/>
      <c r="GBP20" s="244"/>
      <c r="GBQ20" s="245"/>
      <c r="GBR20" s="244"/>
      <c r="GBS20" s="246"/>
      <c r="GBT20" s="247"/>
      <c r="GBU20" s="248"/>
      <c r="GBV20" s="248"/>
      <c r="GBW20" s="244"/>
      <c r="GBX20" s="244"/>
      <c r="GBY20" s="244"/>
      <c r="GBZ20" s="245"/>
      <c r="GCA20" s="244"/>
      <c r="GCB20" s="246"/>
      <c r="GCC20" s="247"/>
      <c r="GCD20" s="248"/>
      <c r="GCE20" s="248"/>
      <c r="GCF20" s="244"/>
      <c r="GCG20" s="244"/>
      <c r="GCH20" s="244"/>
      <c r="GCI20" s="245"/>
      <c r="GCJ20" s="244"/>
      <c r="GCK20" s="246"/>
      <c r="GCL20" s="247"/>
      <c r="GCM20" s="248"/>
      <c r="GCN20" s="248"/>
      <c r="GCO20" s="244"/>
      <c r="GCP20" s="244"/>
      <c r="GCQ20" s="244"/>
      <c r="GCR20" s="245"/>
      <c r="GCS20" s="244"/>
      <c r="GCT20" s="246"/>
      <c r="GCU20" s="247"/>
      <c r="GCV20" s="248"/>
      <c r="GCW20" s="248"/>
      <c r="GCX20" s="244"/>
      <c r="GCY20" s="244"/>
      <c r="GCZ20" s="244"/>
      <c r="GDA20" s="245"/>
      <c r="GDB20" s="244"/>
      <c r="GDC20" s="246"/>
      <c r="GDD20" s="247"/>
      <c r="GDE20" s="248"/>
      <c r="GDF20" s="248"/>
      <c r="GDG20" s="244"/>
      <c r="GDH20" s="244"/>
      <c r="GDI20" s="244"/>
      <c r="GDJ20" s="245"/>
      <c r="GDK20" s="244"/>
      <c r="GDL20" s="246"/>
      <c r="GDM20" s="247"/>
      <c r="GDN20" s="248"/>
      <c r="GDO20" s="248"/>
      <c r="GDP20" s="244"/>
      <c r="GDQ20" s="244"/>
      <c r="GDR20" s="244"/>
      <c r="GDS20" s="245"/>
      <c r="GDT20" s="244"/>
      <c r="GDU20" s="246"/>
      <c r="GDV20" s="247"/>
      <c r="GDW20" s="248"/>
      <c r="GDX20" s="248"/>
      <c r="GDY20" s="244"/>
      <c r="GDZ20" s="244"/>
      <c r="GEA20" s="244"/>
      <c r="GEB20" s="245"/>
      <c r="GEC20" s="244"/>
      <c r="GED20" s="246"/>
      <c r="GEE20" s="247"/>
      <c r="GEF20" s="248"/>
      <c r="GEG20" s="248"/>
      <c r="GEH20" s="244"/>
      <c r="GEI20" s="244"/>
      <c r="GEJ20" s="244"/>
      <c r="GEK20" s="245"/>
      <c r="GEL20" s="244"/>
      <c r="GEM20" s="246"/>
      <c r="GEN20" s="247"/>
      <c r="GEO20" s="248"/>
      <c r="GEP20" s="248"/>
      <c r="GEQ20" s="244"/>
      <c r="GER20" s="244"/>
      <c r="GES20" s="244"/>
      <c r="GET20" s="245"/>
      <c r="GEU20" s="244"/>
      <c r="GEV20" s="246"/>
      <c r="GEW20" s="247"/>
      <c r="GEX20" s="248"/>
      <c r="GEY20" s="248"/>
      <c r="GEZ20" s="244"/>
      <c r="GFA20" s="244"/>
      <c r="GFB20" s="244"/>
      <c r="GFC20" s="245"/>
      <c r="GFD20" s="244"/>
      <c r="GFE20" s="246"/>
      <c r="GFF20" s="247"/>
      <c r="GFG20" s="248"/>
      <c r="GFH20" s="248"/>
      <c r="GFI20" s="244"/>
      <c r="GFJ20" s="244"/>
      <c r="GFK20" s="244"/>
      <c r="GFL20" s="245"/>
      <c r="GFM20" s="244"/>
      <c r="GFN20" s="246"/>
      <c r="GFO20" s="247"/>
      <c r="GFP20" s="248"/>
      <c r="GFQ20" s="248"/>
      <c r="GFR20" s="244"/>
      <c r="GFS20" s="244"/>
      <c r="GFT20" s="244"/>
      <c r="GFU20" s="245"/>
      <c r="GFV20" s="244"/>
      <c r="GFW20" s="246"/>
      <c r="GFX20" s="247"/>
      <c r="GFY20" s="248"/>
      <c r="GFZ20" s="248"/>
      <c r="GGA20" s="244"/>
      <c r="GGB20" s="244"/>
      <c r="GGC20" s="244"/>
      <c r="GGD20" s="245"/>
      <c r="GGE20" s="244"/>
      <c r="GGF20" s="246"/>
      <c r="GGG20" s="247"/>
      <c r="GGH20" s="248"/>
      <c r="GGI20" s="248"/>
      <c r="GGJ20" s="244"/>
      <c r="GGK20" s="244"/>
      <c r="GGL20" s="244"/>
      <c r="GGM20" s="245"/>
      <c r="GGN20" s="244"/>
      <c r="GGO20" s="246"/>
      <c r="GGP20" s="247"/>
      <c r="GGQ20" s="248"/>
      <c r="GGR20" s="248"/>
      <c r="GGS20" s="244"/>
      <c r="GGT20" s="244"/>
      <c r="GGU20" s="244"/>
      <c r="GGV20" s="245"/>
      <c r="GGW20" s="244"/>
      <c r="GGX20" s="246"/>
      <c r="GGY20" s="247"/>
      <c r="GGZ20" s="248"/>
      <c r="GHA20" s="248"/>
      <c r="GHB20" s="244"/>
      <c r="GHC20" s="244"/>
      <c r="GHD20" s="244"/>
      <c r="GHE20" s="245"/>
      <c r="GHF20" s="244"/>
      <c r="GHG20" s="246"/>
      <c r="GHH20" s="247"/>
      <c r="GHI20" s="248"/>
      <c r="GHJ20" s="248"/>
      <c r="GHK20" s="244"/>
      <c r="GHL20" s="244"/>
      <c r="GHM20" s="244"/>
      <c r="GHN20" s="245"/>
      <c r="GHO20" s="244"/>
      <c r="GHP20" s="246"/>
      <c r="GHQ20" s="247"/>
      <c r="GHR20" s="248"/>
      <c r="GHS20" s="248"/>
      <c r="GHT20" s="244"/>
      <c r="GHU20" s="244"/>
      <c r="GHV20" s="244"/>
      <c r="GHW20" s="245"/>
      <c r="GHX20" s="244"/>
      <c r="GHY20" s="246"/>
      <c r="GHZ20" s="247"/>
      <c r="GIA20" s="248"/>
      <c r="GIB20" s="248"/>
      <c r="GIC20" s="244"/>
      <c r="GID20" s="244"/>
      <c r="GIE20" s="244"/>
      <c r="GIF20" s="245"/>
      <c r="GIG20" s="244"/>
      <c r="GIH20" s="246"/>
      <c r="GII20" s="247"/>
      <c r="GIJ20" s="248"/>
      <c r="GIK20" s="248"/>
      <c r="GIL20" s="244"/>
      <c r="GIM20" s="244"/>
      <c r="GIN20" s="244"/>
      <c r="GIO20" s="245"/>
      <c r="GIP20" s="244"/>
      <c r="GIQ20" s="246"/>
      <c r="GIR20" s="247"/>
      <c r="GIS20" s="248"/>
      <c r="GIT20" s="248"/>
      <c r="GIU20" s="244"/>
      <c r="GIV20" s="244"/>
      <c r="GIW20" s="244"/>
      <c r="GIX20" s="245"/>
      <c r="GIY20" s="244"/>
      <c r="GIZ20" s="246"/>
      <c r="GJA20" s="247"/>
      <c r="GJB20" s="248"/>
      <c r="GJC20" s="248"/>
      <c r="GJD20" s="244"/>
      <c r="GJE20" s="244"/>
      <c r="GJF20" s="244"/>
      <c r="GJG20" s="245"/>
      <c r="GJH20" s="244"/>
      <c r="GJI20" s="246"/>
      <c r="GJJ20" s="247"/>
      <c r="GJK20" s="248"/>
      <c r="GJL20" s="248"/>
      <c r="GJM20" s="244"/>
      <c r="GJN20" s="244"/>
      <c r="GJO20" s="244"/>
      <c r="GJP20" s="245"/>
      <c r="GJQ20" s="244"/>
      <c r="GJR20" s="246"/>
      <c r="GJS20" s="247"/>
      <c r="GJT20" s="248"/>
      <c r="GJU20" s="248"/>
      <c r="GJV20" s="244"/>
      <c r="GJW20" s="244"/>
      <c r="GJX20" s="244"/>
      <c r="GJY20" s="245"/>
      <c r="GJZ20" s="244"/>
      <c r="GKA20" s="246"/>
      <c r="GKB20" s="247"/>
      <c r="GKC20" s="248"/>
      <c r="GKD20" s="248"/>
      <c r="GKE20" s="244"/>
      <c r="GKF20" s="244"/>
      <c r="GKG20" s="244"/>
      <c r="GKH20" s="245"/>
      <c r="GKI20" s="244"/>
      <c r="GKJ20" s="246"/>
      <c r="GKK20" s="247"/>
      <c r="GKL20" s="248"/>
      <c r="GKM20" s="248"/>
      <c r="GKN20" s="244"/>
      <c r="GKO20" s="244"/>
      <c r="GKP20" s="244"/>
      <c r="GKQ20" s="245"/>
      <c r="GKR20" s="244"/>
      <c r="GKS20" s="246"/>
      <c r="GKT20" s="247"/>
      <c r="GKU20" s="248"/>
      <c r="GKV20" s="248"/>
      <c r="GKW20" s="244"/>
      <c r="GKX20" s="244"/>
      <c r="GKY20" s="244"/>
      <c r="GKZ20" s="245"/>
      <c r="GLA20" s="244"/>
      <c r="GLB20" s="246"/>
      <c r="GLC20" s="247"/>
      <c r="GLD20" s="248"/>
      <c r="GLE20" s="248"/>
      <c r="GLF20" s="244"/>
      <c r="GLG20" s="244"/>
      <c r="GLH20" s="244"/>
      <c r="GLI20" s="245"/>
      <c r="GLJ20" s="244"/>
      <c r="GLK20" s="246"/>
      <c r="GLL20" s="247"/>
      <c r="GLM20" s="248"/>
      <c r="GLN20" s="248"/>
      <c r="GLO20" s="244"/>
      <c r="GLP20" s="244"/>
      <c r="GLQ20" s="244"/>
      <c r="GLR20" s="245"/>
      <c r="GLS20" s="244"/>
      <c r="GLT20" s="246"/>
      <c r="GLU20" s="247"/>
      <c r="GLV20" s="248"/>
      <c r="GLW20" s="248"/>
      <c r="GLX20" s="244"/>
      <c r="GLY20" s="244"/>
      <c r="GLZ20" s="244"/>
      <c r="GMA20" s="245"/>
      <c r="GMB20" s="244"/>
      <c r="GMC20" s="246"/>
      <c r="GMD20" s="247"/>
      <c r="GME20" s="248"/>
      <c r="GMF20" s="248"/>
      <c r="GMG20" s="244"/>
      <c r="GMH20" s="244"/>
      <c r="GMI20" s="244"/>
      <c r="GMJ20" s="245"/>
      <c r="GMK20" s="244"/>
      <c r="GML20" s="246"/>
      <c r="GMM20" s="247"/>
      <c r="GMN20" s="248"/>
      <c r="GMO20" s="248"/>
      <c r="GMP20" s="244"/>
      <c r="GMQ20" s="244"/>
      <c r="GMR20" s="244"/>
      <c r="GMS20" s="245"/>
      <c r="GMT20" s="244"/>
      <c r="GMU20" s="246"/>
      <c r="GMV20" s="247"/>
      <c r="GMW20" s="248"/>
      <c r="GMX20" s="248"/>
      <c r="GMY20" s="244"/>
      <c r="GMZ20" s="244"/>
      <c r="GNA20" s="244"/>
      <c r="GNB20" s="245"/>
      <c r="GNC20" s="244"/>
      <c r="GND20" s="246"/>
      <c r="GNE20" s="247"/>
      <c r="GNF20" s="248"/>
      <c r="GNG20" s="248"/>
      <c r="GNH20" s="244"/>
      <c r="GNI20" s="244"/>
      <c r="GNJ20" s="244"/>
      <c r="GNK20" s="245"/>
      <c r="GNL20" s="244"/>
      <c r="GNM20" s="246"/>
      <c r="GNN20" s="247"/>
      <c r="GNO20" s="248"/>
      <c r="GNP20" s="248"/>
      <c r="GNQ20" s="244"/>
      <c r="GNR20" s="244"/>
      <c r="GNS20" s="244"/>
      <c r="GNT20" s="245"/>
      <c r="GNU20" s="244"/>
      <c r="GNV20" s="246"/>
      <c r="GNW20" s="247"/>
      <c r="GNX20" s="248"/>
      <c r="GNY20" s="248"/>
      <c r="GNZ20" s="244"/>
      <c r="GOA20" s="244"/>
      <c r="GOB20" s="244"/>
      <c r="GOC20" s="245"/>
      <c r="GOD20" s="244"/>
      <c r="GOE20" s="246"/>
      <c r="GOF20" s="247"/>
      <c r="GOG20" s="248"/>
      <c r="GOH20" s="248"/>
      <c r="GOI20" s="244"/>
      <c r="GOJ20" s="244"/>
      <c r="GOK20" s="244"/>
      <c r="GOL20" s="245"/>
      <c r="GOM20" s="244"/>
      <c r="GON20" s="246"/>
      <c r="GOO20" s="247"/>
      <c r="GOP20" s="248"/>
      <c r="GOQ20" s="248"/>
      <c r="GOR20" s="244"/>
      <c r="GOS20" s="244"/>
      <c r="GOT20" s="244"/>
      <c r="GOU20" s="245"/>
      <c r="GOV20" s="244"/>
      <c r="GOW20" s="246"/>
      <c r="GOX20" s="247"/>
      <c r="GOY20" s="248"/>
      <c r="GOZ20" s="248"/>
      <c r="GPA20" s="244"/>
      <c r="GPB20" s="244"/>
      <c r="GPC20" s="244"/>
      <c r="GPD20" s="245"/>
      <c r="GPE20" s="244"/>
      <c r="GPF20" s="246"/>
      <c r="GPG20" s="247"/>
      <c r="GPH20" s="248"/>
      <c r="GPI20" s="248"/>
      <c r="GPJ20" s="244"/>
      <c r="GPK20" s="244"/>
      <c r="GPL20" s="244"/>
      <c r="GPM20" s="245"/>
      <c r="GPN20" s="244"/>
      <c r="GPO20" s="246"/>
      <c r="GPP20" s="247"/>
      <c r="GPQ20" s="248"/>
      <c r="GPR20" s="248"/>
      <c r="GPS20" s="244"/>
      <c r="GPT20" s="244"/>
      <c r="GPU20" s="244"/>
      <c r="GPV20" s="245"/>
      <c r="GPW20" s="244"/>
      <c r="GPX20" s="246"/>
      <c r="GPY20" s="247"/>
      <c r="GPZ20" s="248"/>
      <c r="GQA20" s="248"/>
      <c r="GQB20" s="244"/>
      <c r="GQC20" s="244"/>
      <c r="GQD20" s="244"/>
      <c r="GQE20" s="245"/>
      <c r="GQF20" s="244"/>
      <c r="GQG20" s="246"/>
      <c r="GQH20" s="247"/>
      <c r="GQI20" s="248"/>
      <c r="GQJ20" s="248"/>
      <c r="GQK20" s="244"/>
      <c r="GQL20" s="244"/>
      <c r="GQM20" s="244"/>
      <c r="GQN20" s="245"/>
      <c r="GQO20" s="244"/>
      <c r="GQP20" s="246"/>
      <c r="GQQ20" s="247"/>
      <c r="GQR20" s="248"/>
      <c r="GQS20" s="248"/>
      <c r="GQT20" s="244"/>
      <c r="GQU20" s="244"/>
      <c r="GQV20" s="244"/>
      <c r="GQW20" s="245"/>
      <c r="GQX20" s="244"/>
      <c r="GQY20" s="246"/>
      <c r="GQZ20" s="247"/>
      <c r="GRA20" s="248"/>
      <c r="GRB20" s="248"/>
      <c r="GRC20" s="244"/>
      <c r="GRD20" s="244"/>
      <c r="GRE20" s="244"/>
      <c r="GRF20" s="245"/>
      <c r="GRG20" s="244"/>
      <c r="GRH20" s="246"/>
      <c r="GRI20" s="247"/>
      <c r="GRJ20" s="248"/>
      <c r="GRK20" s="248"/>
      <c r="GRL20" s="244"/>
      <c r="GRM20" s="244"/>
      <c r="GRN20" s="244"/>
      <c r="GRO20" s="245"/>
      <c r="GRP20" s="244"/>
      <c r="GRQ20" s="246"/>
      <c r="GRR20" s="247"/>
      <c r="GRS20" s="248"/>
      <c r="GRT20" s="248"/>
      <c r="GRU20" s="244"/>
      <c r="GRV20" s="244"/>
      <c r="GRW20" s="244"/>
      <c r="GRX20" s="245"/>
      <c r="GRY20" s="244"/>
      <c r="GRZ20" s="246"/>
      <c r="GSA20" s="247"/>
      <c r="GSB20" s="248"/>
      <c r="GSC20" s="248"/>
      <c r="GSD20" s="244"/>
      <c r="GSE20" s="244"/>
      <c r="GSF20" s="244"/>
      <c r="GSG20" s="245"/>
      <c r="GSH20" s="244"/>
      <c r="GSI20" s="246"/>
      <c r="GSJ20" s="247"/>
      <c r="GSK20" s="248"/>
      <c r="GSL20" s="248"/>
      <c r="GSM20" s="244"/>
      <c r="GSN20" s="244"/>
      <c r="GSO20" s="244"/>
      <c r="GSP20" s="245"/>
      <c r="GSQ20" s="244"/>
      <c r="GSR20" s="246"/>
      <c r="GSS20" s="247"/>
      <c r="GST20" s="248"/>
      <c r="GSU20" s="248"/>
      <c r="GSV20" s="244"/>
      <c r="GSW20" s="244"/>
      <c r="GSX20" s="244"/>
      <c r="GSY20" s="245"/>
      <c r="GSZ20" s="244"/>
      <c r="GTA20" s="246"/>
      <c r="GTB20" s="247"/>
      <c r="GTC20" s="248"/>
      <c r="GTD20" s="248"/>
      <c r="GTE20" s="244"/>
      <c r="GTF20" s="244"/>
      <c r="GTG20" s="244"/>
      <c r="GTH20" s="245"/>
      <c r="GTI20" s="244"/>
      <c r="GTJ20" s="246"/>
      <c r="GTK20" s="247"/>
      <c r="GTL20" s="248"/>
      <c r="GTM20" s="248"/>
      <c r="GTN20" s="244"/>
      <c r="GTO20" s="244"/>
      <c r="GTP20" s="244"/>
      <c r="GTQ20" s="245"/>
      <c r="GTR20" s="244"/>
      <c r="GTS20" s="246"/>
      <c r="GTT20" s="247"/>
      <c r="GTU20" s="248"/>
      <c r="GTV20" s="248"/>
      <c r="GTW20" s="244"/>
      <c r="GTX20" s="244"/>
      <c r="GTY20" s="244"/>
      <c r="GTZ20" s="245"/>
      <c r="GUA20" s="244"/>
      <c r="GUB20" s="246"/>
      <c r="GUC20" s="247"/>
      <c r="GUD20" s="248"/>
      <c r="GUE20" s="248"/>
      <c r="GUF20" s="244"/>
      <c r="GUG20" s="244"/>
      <c r="GUH20" s="244"/>
      <c r="GUI20" s="245"/>
      <c r="GUJ20" s="244"/>
      <c r="GUK20" s="246"/>
      <c r="GUL20" s="247"/>
      <c r="GUM20" s="248"/>
      <c r="GUN20" s="248"/>
      <c r="GUO20" s="244"/>
      <c r="GUP20" s="244"/>
      <c r="GUQ20" s="244"/>
      <c r="GUR20" s="245"/>
      <c r="GUS20" s="244"/>
      <c r="GUT20" s="246"/>
      <c r="GUU20" s="247"/>
      <c r="GUV20" s="248"/>
      <c r="GUW20" s="248"/>
      <c r="GUX20" s="244"/>
      <c r="GUY20" s="244"/>
      <c r="GUZ20" s="244"/>
      <c r="GVA20" s="245"/>
      <c r="GVB20" s="244"/>
      <c r="GVC20" s="246"/>
      <c r="GVD20" s="247"/>
      <c r="GVE20" s="248"/>
      <c r="GVF20" s="248"/>
      <c r="GVG20" s="244"/>
      <c r="GVH20" s="244"/>
      <c r="GVI20" s="244"/>
      <c r="GVJ20" s="245"/>
      <c r="GVK20" s="244"/>
      <c r="GVL20" s="246"/>
      <c r="GVM20" s="247"/>
      <c r="GVN20" s="248"/>
      <c r="GVO20" s="248"/>
      <c r="GVP20" s="244"/>
      <c r="GVQ20" s="244"/>
      <c r="GVR20" s="244"/>
      <c r="GVS20" s="245"/>
      <c r="GVT20" s="244"/>
      <c r="GVU20" s="246"/>
      <c r="GVV20" s="247"/>
      <c r="GVW20" s="248"/>
      <c r="GVX20" s="248"/>
      <c r="GVY20" s="244"/>
      <c r="GVZ20" s="244"/>
      <c r="GWA20" s="244"/>
      <c r="GWB20" s="245"/>
      <c r="GWC20" s="244"/>
      <c r="GWD20" s="246"/>
      <c r="GWE20" s="247"/>
      <c r="GWF20" s="248"/>
      <c r="GWG20" s="248"/>
      <c r="GWH20" s="244"/>
      <c r="GWI20" s="244"/>
      <c r="GWJ20" s="244"/>
      <c r="GWK20" s="245"/>
      <c r="GWL20" s="244"/>
      <c r="GWM20" s="246"/>
      <c r="GWN20" s="247"/>
      <c r="GWO20" s="248"/>
      <c r="GWP20" s="248"/>
      <c r="GWQ20" s="244"/>
      <c r="GWR20" s="244"/>
      <c r="GWS20" s="244"/>
      <c r="GWT20" s="245"/>
      <c r="GWU20" s="244"/>
      <c r="GWV20" s="246"/>
      <c r="GWW20" s="247"/>
      <c r="GWX20" s="248"/>
      <c r="GWY20" s="248"/>
      <c r="GWZ20" s="244"/>
      <c r="GXA20" s="244"/>
      <c r="GXB20" s="244"/>
      <c r="GXC20" s="245"/>
      <c r="GXD20" s="244"/>
      <c r="GXE20" s="246"/>
      <c r="GXF20" s="247"/>
      <c r="GXG20" s="248"/>
      <c r="GXH20" s="248"/>
      <c r="GXI20" s="244"/>
      <c r="GXJ20" s="244"/>
      <c r="GXK20" s="244"/>
      <c r="GXL20" s="245"/>
      <c r="GXM20" s="244"/>
      <c r="GXN20" s="246"/>
      <c r="GXO20" s="247"/>
      <c r="GXP20" s="248"/>
      <c r="GXQ20" s="248"/>
      <c r="GXR20" s="244"/>
      <c r="GXS20" s="244"/>
      <c r="GXT20" s="244"/>
      <c r="GXU20" s="245"/>
      <c r="GXV20" s="244"/>
      <c r="GXW20" s="246"/>
      <c r="GXX20" s="247"/>
      <c r="GXY20" s="248"/>
      <c r="GXZ20" s="248"/>
      <c r="GYA20" s="244"/>
      <c r="GYB20" s="244"/>
      <c r="GYC20" s="244"/>
      <c r="GYD20" s="245"/>
      <c r="GYE20" s="244"/>
      <c r="GYF20" s="246"/>
      <c r="GYG20" s="247"/>
      <c r="GYH20" s="248"/>
      <c r="GYI20" s="248"/>
      <c r="GYJ20" s="244"/>
      <c r="GYK20" s="244"/>
      <c r="GYL20" s="244"/>
      <c r="GYM20" s="245"/>
      <c r="GYN20" s="244"/>
      <c r="GYO20" s="246"/>
      <c r="GYP20" s="247"/>
      <c r="GYQ20" s="248"/>
      <c r="GYR20" s="248"/>
      <c r="GYS20" s="244"/>
      <c r="GYT20" s="244"/>
      <c r="GYU20" s="244"/>
      <c r="GYV20" s="245"/>
      <c r="GYW20" s="244"/>
      <c r="GYX20" s="246"/>
      <c r="GYY20" s="247"/>
      <c r="GYZ20" s="248"/>
      <c r="GZA20" s="248"/>
      <c r="GZB20" s="244"/>
      <c r="GZC20" s="244"/>
      <c r="GZD20" s="244"/>
      <c r="GZE20" s="245"/>
      <c r="GZF20" s="244"/>
      <c r="GZG20" s="246"/>
      <c r="GZH20" s="247"/>
      <c r="GZI20" s="248"/>
      <c r="GZJ20" s="248"/>
      <c r="GZK20" s="244"/>
      <c r="GZL20" s="244"/>
      <c r="GZM20" s="244"/>
      <c r="GZN20" s="245"/>
      <c r="GZO20" s="244"/>
      <c r="GZP20" s="246"/>
      <c r="GZQ20" s="247"/>
      <c r="GZR20" s="248"/>
      <c r="GZS20" s="248"/>
      <c r="GZT20" s="244"/>
      <c r="GZU20" s="244"/>
      <c r="GZV20" s="244"/>
      <c r="GZW20" s="245"/>
      <c r="GZX20" s="244"/>
      <c r="GZY20" s="246"/>
      <c r="GZZ20" s="247"/>
      <c r="HAA20" s="248"/>
      <c r="HAB20" s="248"/>
      <c r="HAC20" s="244"/>
      <c r="HAD20" s="244"/>
      <c r="HAE20" s="244"/>
      <c r="HAF20" s="245"/>
      <c r="HAG20" s="244"/>
      <c r="HAH20" s="246"/>
      <c r="HAI20" s="247"/>
      <c r="HAJ20" s="248"/>
      <c r="HAK20" s="248"/>
      <c r="HAL20" s="244"/>
      <c r="HAM20" s="244"/>
      <c r="HAN20" s="244"/>
      <c r="HAO20" s="245"/>
      <c r="HAP20" s="244"/>
      <c r="HAQ20" s="246"/>
      <c r="HAR20" s="247"/>
      <c r="HAS20" s="248"/>
      <c r="HAT20" s="248"/>
      <c r="HAU20" s="244"/>
      <c r="HAV20" s="244"/>
      <c r="HAW20" s="244"/>
      <c r="HAX20" s="245"/>
      <c r="HAY20" s="244"/>
      <c r="HAZ20" s="246"/>
      <c r="HBA20" s="247"/>
      <c r="HBB20" s="248"/>
      <c r="HBC20" s="248"/>
      <c r="HBD20" s="244"/>
      <c r="HBE20" s="244"/>
      <c r="HBF20" s="244"/>
      <c r="HBG20" s="245"/>
      <c r="HBH20" s="244"/>
      <c r="HBI20" s="246"/>
      <c r="HBJ20" s="247"/>
      <c r="HBK20" s="248"/>
      <c r="HBL20" s="248"/>
      <c r="HBM20" s="244"/>
      <c r="HBN20" s="244"/>
      <c r="HBO20" s="244"/>
      <c r="HBP20" s="245"/>
      <c r="HBQ20" s="244"/>
      <c r="HBR20" s="246"/>
      <c r="HBS20" s="247"/>
      <c r="HBT20" s="248"/>
      <c r="HBU20" s="248"/>
      <c r="HBV20" s="244"/>
      <c r="HBW20" s="244"/>
      <c r="HBX20" s="244"/>
      <c r="HBY20" s="245"/>
      <c r="HBZ20" s="244"/>
      <c r="HCA20" s="246"/>
      <c r="HCB20" s="247"/>
      <c r="HCC20" s="248"/>
      <c r="HCD20" s="248"/>
      <c r="HCE20" s="244"/>
      <c r="HCF20" s="244"/>
      <c r="HCG20" s="244"/>
      <c r="HCH20" s="245"/>
      <c r="HCI20" s="244"/>
      <c r="HCJ20" s="246"/>
      <c r="HCK20" s="247"/>
      <c r="HCL20" s="248"/>
      <c r="HCM20" s="248"/>
      <c r="HCN20" s="244"/>
      <c r="HCO20" s="244"/>
      <c r="HCP20" s="244"/>
      <c r="HCQ20" s="245"/>
      <c r="HCR20" s="244"/>
      <c r="HCS20" s="246"/>
      <c r="HCT20" s="247"/>
      <c r="HCU20" s="248"/>
      <c r="HCV20" s="248"/>
      <c r="HCW20" s="244"/>
      <c r="HCX20" s="244"/>
      <c r="HCY20" s="244"/>
      <c r="HCZ20" s="245"/>
      <c r="HDA20" s="244"/>
      <c r="HDB20" s="246"/>
      <c r="HDC20" s="247"/>
      <c r="HDD20" s="248"/>
      <c r="HDE20" s="248"/>
      <c r="HDF20" s="244"/>
      <c r="HDG20" s="244"/>
      <c r="HDH20" s="244"/>
      <c r="HDI20" s="245"/>
      <c r="HDJ20" s="244"/>
      <c r="HDK20" s="246"/>
      <c r="HDL20" s="247"/>
      <c r="HDM20" s="248"/>
      <c r="HDN20" s="248"/>
      <c r="HDO20" s="244"/>
      <c r="HDP20" s="244"/>
      <c r="HDQ20" s="244"/>
      <c r="HDR20" s="245"/>
      <c r="HDS20" s="244"/>
      <c r="HDT20" s="246"/>
      <c r="HDU20" s="247"/>
      <c r="HDV20" s="248"/>
      <c r="HDW20" s="248"/>
      <c r="HDX20" s="244"/>
      <c r="HDY20" s="244"/>
      <c r="HDZ20" s="244"/>
      <c r="HEA20" s="245"/>
      <c r="HEB20" s="244"/>
      <c r="HEC20" s="246"/>
      <c r="HED20" s="247"/>
      <c r="HEE20" s="248"/>
      <c r="HEF20" s="248"/>
      <c r="HEG20" s="244"/>
      <c r="HEH20" s="244"/>
      <c r="HEI20" s="244"/>
      <c r="HEJ20" s="245"/>
      <c r="HEK20" s="244"/>
      <c r="HEL20" s="246"/>
      <c r="HEM20" s="247"/>
      <c r="HEN20" s="248"/>
      <c r="HEO20" s="248"/>
      <c r="HEP20" s="244"/>
      <c r="HEQ20" s="244"/>
      <c r="HER20" s="244"/>
      <c r="HES20" s="245"/>
      <c r="HET20" s="244"/>
      <c r="HEU20" s="246"/>
      <c r="HEV20" s="247"/>
      <c r="HEW20" s="248"/>
      <c r="HEX20" s="248"/>
      <c r="HEY20" s="244"/>
      <c r="HEZ20" s="244"/>
      <c r="HFA20" s="244"/>
      <c r="HFB20" s="245"/>
      <c r="HFC20" s="244"/>
      <c r="HFD20" s="246"/>
      <c r="HFE20" s="247"/>
      <c r="HFF20" s="248"/>
      <c r="HFG20" s="248"/>
      <c r="HFH20" s="244"/>
      <c r="HFI20" s="244"/>
      <c r="HFJ20" s="244"/>
      <c r="HFK20" s="245"/>
      <c r="HFL20" s="244"/>
      <c r="HFM20" s="246"/>
      <c r="HFN20" s="247"/>
      <c r="HFO20" s="248"/>
      <c r="HFP20" s="248"/>
      <c r="HFQ20" s="244"/>
      <c r="HFR20" s="244"/>
      <c r="HFS20" s="244"/>
      <c r="HFT20" s="245"/>
      <c r="HFU20" s="244"/>
      <c r="HFV20" s="246"/>
      <c r="HFW20" s="247"/>
      <c r="HFX20" s="248"/>
      <c r="HFY20" s="248"/>
      <c r="HFZ20" s="244"/>
      <c r="HGA20" s="244"/>
      <c r="HGB20" s="244"/>
      <c r="HGC20" s="245"/>
      <c r="HGD20" s="244"/>
      <c r="HGE20" s="246"/>
      <c r="HGF20" s="247"/>
      <c r="HGG20" s="248"/>
      <c r="HGH20" s="248"/>
      <c r="HGI20" s="244"/>
      <c r="HGJ20" s="244"/>
      <c r="HGK20" s="244"/>
      <c r="HGL20" s="245"/>
      <c r="HGM20" s="244"/>
      <c r="HGN20" s="246"/>
      <c r="HGO20" s="247"/>
      <c r="HGP20" s="248"/>
      <c r="HGQ20" s="248"/>
      <c r="HGR20" s="244"/>
      <c r="HGS20" s="244"/>
      <c r="HGT20" s="244"/>
      <c r="HGU20" s="245"/>
      <c r="HGV20" s="244"/>
      <c r="HGW20" s="246"/>
      <c r="HGX20" s="247"/>
      <c r="HGY20" s="248"/>
      <c r="HGZ20" s="248"/>
      <c r="HHA20" s="244"/>
      <c r="HHB20" s="244"/>
      <c r="HHC20" s="244"/>
      <c r="HHD20" s="245"/>
      <c r="HHE20" s="244"/>
      <c r="HHF20" s="246"/>
      <c r="HHG20" s="247"/>
      <c r="HHH20" s="248"/>
      <c r="HHI20" s="248"/>
      <c r="HHJ20" s="244"/>
      <c r="HHK20" s="244"/>
      <c r="HHL20" s="244"/>
      <c r="HHM20" s="245"/>
      <c r="HHN20" s="244"/>
      <c r="HHO20" s="246"/>
      <c r="HHP20" s="247"/>
      <c r="HHQ20" s="248"/>
      <c r="HHR20" s="248"/>
      <c r="HHS20" s="244"/>
      <c r="HHT20" s="244"/>
      <c r="HHU20" s="244"/>
      <c r="HHV20" s="245"/>
      <c r="HHW20" s="244"/>
      <c r="HHX20" s="246"/>
      <c r="HHY20" s="247"/>
      <c r="HHZ20" s="248"/>
      <c r="HIA20" s="248"/>
      <c r="HIB20" s="244"/>
      <c r="HIC20" s="244"/>
      <c r="HID20" s="244"/>
      <c r="HIE20" s="245"/>
      <c r="HIF20" s="244"/>
      <c r="HIG20" s="246"/>
      <c r="HIH20" s="247"/>
      <c r="HII20" s="248"/>
      <c r="HIJ20" s="248"/>
      <c r="HIK20" s="244"/>
      <c r="HIL20" s="244"/>
      <c r="HIM20" s="244"/>
      <c r="HIN20" s="245"/>
      <c r="HIO20" s="244"/>
      <c r="HIP20" s="246"/>
      <c r="HIQ20" s="247"/>
      <c r="HIR20" s="248"/>
      <c r="HIS20" s="248"/>
      <c r="HIT20" s="244"/>
      <c r="HIU20" s="244"/>
      <c r="HIV20" s="244"/>
      <c r="HIW20" s="245"/>
      <c r="HIX20" s="244"/>
      <c r="HIY20" s="246"/>
      <c r="HIZ20" s="247"/>
      <c r="HJA20" s="248"/>
      <c r="HJB20" s="248"/>
      <c r="HJC20" s="244"/>
      <c r="HJD20" s="244"/>
      <c r="HJE20" s="244"/>
      <c r="HJF20" s="245"/>
      <c r="HJG20" s="244"/>
      <c r="HJH20" s="246"/>
      <c r="HJI20" s="247"/>
      <c r="HJJ20" s="248"/>
      <c r="HJK20" s="248"/>
      <c r="HJL20" s="244"/>
      <c r="HJM20" s="244"/>
      <c r="HJN20" s="244"/>
      <c r="HJO20" s="245"/>
      <c r="HJP20" s="244"/>
      <c r="HJQ20" s="246"/>
      <c r="HJR20" s="247"/>
      <c r="HJS20" s="248"/>
      <c r="HJT20" s="248"/>
      <c r="HJU20" s="244"/>
      <c r="HJV20" s="244"/>
      <c r="HJW20" s="244"/>
      <c r="HJX20" s="245"/>
      <c r="HJY20" s="244"/>
      <c r="HJZ20" s="246"/>
      <c r="HKA20" s="247"/>
      <c r="HKB20" s="248"/>
      <c r="HKC20" s="248"/>
      <c r="HKD20" s="244"/>
      <c r="HKE20" s="244"/>
      <c r="HKF20" s="244"/>
      <c r="HKG20" s="245"/>
      <c r="HKH20" s="244"/>
      <c r="HKI20" s="246"/>
      <c r="HKJ20" s="247"/>
      <c r="HKK20" s="248"/>
      <c r="HKL20" s="248"/>
      <c r="HKM20" s="244"/>
      <c r="HKN20" s="244"/>
      <c r="HKO20" s="244"/>
      <c r="HKP20" s="245"/>
      <c r="HKQ20" s="244"/>
      <c r="HKR20" s="246"/>
      <c r="HKS20" s="247"/>
      <c r="HKT20" s="248"/>
      <c r="HKU20" s="248"/>
      <c r="HKV20" s="244"/>
      <c r="HKW20" s="244"/>
      <c r="HKX20" s="244"/>
      <c r="HKY20" s="245"/>
      <c r="HKZ20" s="244"/>
      <c r="HLA20" s="246"/>
      <c r="HLB20" s="247"/>
      <c r="HLC20" s="248"/>
      <c r="HLD20" s="248"/>
      <c r="HLE20" s="244"/>
      <c r="HLF20" s="244"/>
      <c r="HLG20" s="244"/>
      <c r="HLH20" s="245"/>
      <c r="HLI20" s="244"/>
      <c r="HLJ20" s="246"/>
      <c r="HLK20" s="247"/>
      <c r="HLL20" s="248"/>
      <c r="HLM20" s="248"/>
      <c r="HLN20" s="244"/>
      <c r="HLO20" s="244"/>
      <c r="HLP20" s="244"/>
      <c r="HLQ20" s="245"/>
      <c r="HLR20" s="244"/>
      <c r="HLS20" s="246"/>
      <c r="HLT20" s="247"/>
      <c r="HLU20" s="248"/>
      <c r="HLV20" s="248"/>
      <c r="HLW20" s="244"/>
      <c r="HLX20" s="244"/>
      <c r="HLY20" s="244"/>
      <c r="HLZ20" s="245"/>
      <c r="HMA20" s="244"/>
      <c r="HMB20" s="246"/>
      <c r="HMC20" s="247"/>
      <c r="HMD20" s="248"/>
      <c r="HME20" s="248"/>
      <c r="HMF20" s="244"/>
      <c r="HMG20" s="244"/>
      <c r="HMH20" s="244"/>
      <c r="HMI20" s="245"/>
      <c r="HMJ20" s="244"/>
      <c r="HMK20" s="246"/>
      <c r="HML20" s="247"/>
      <c r="HMM20" s="248"/>
      <c r="HMN20" s="248"/>
      <c r="HMO20" s="244"/>
      <c r="HMP20" s="244"/>
      <c r="HMQ20" s="244"/>
      <c r="HMR20" s="245"/>
      <c r="HMS20" s="244"/>
      <c r="HMT20" s="246"/>
      <c r="HMU20" s="247"/>
      <c r="HMV20" s="248"/>
      <c r="HMW20" s="248"/>
      <c r="HMX20" s="244"/>
      <c r="HMY20" s="244"/>
      <c r="HMZ20" s="244"/>
      <c r="HNA20" s="245"/>
      <c r="HNB20" s="244"/>
      <c r="HNC20" s="246"/>
      <c r="HND20" s="247"/>
      <c r="HNE20" s="248"/>
      <c r="HNF20" s="248"/>
      <c r="HNG20" s="244"/>
      <c r="HNH20" s="244"/>
      <c r="HNI20" s="244"/>
      <c r="HNJ20" s="245"/>
      <c r="HNK20" s="244"/>
      <c r="HNL20" s="246"/>
      <c r="HNM20" s="247"/>
      <c r="HNN20" s="248"/>
      <c r="HNO20" s="248"/>
      <c r="HNP20" s="244"/>
      <c r="HNQ20" s="244"/>
      <c r="HNR20" s="244"/>
      <c r="HNS20" s="245"/>
      <c r="HNT20" s="244"/>
      <c r="HNU20" s="246"/>
      <c r="HNV20" s="247"/>
      <c r="HNW20" s="248"/>
      <c r="HNX20" s="248"/>
      <c r="HNY20" s="244"/>
      <c r="HNZ20" s="244"/>
      <c r="HOA20" s="244"/>
      <c r="HOB20" s="245"/>
      <c r="HOC20" s="244"/>
      <c r="HOD20" s="246"/>
      <c r="HOE20" s="247"/>
      <c r="HOF20" s="248"/>
      <c r="HOG20" s="248"/>
      <c r="HOH20" s="244"/>
      <c r="HOI20" s="244"/>
      <c r="HOJ20" s="244"/>
      <c r="HOK20" s="245"/>
      <c r="HOL20" s="244"/>
      <c r="HOM20" s="246"/>
      <c r="HON20" s="247"/>
      <c r="HOO20" s="248"/>
      <c r="HOP20" s="248"/>
      <c r="HOQ20" s="244"/>
      <c r="HOR20" s="244"/>
      <c r="HOS20" s="244"/>
      <c r="HOT20" s="245"/>
      <c r="HOU20" s="244"/>
      <c r="HOV20" s="246"/>
      <c r="HOW20" s="247"/>
      <c r="HOX20" s="248"/>
      <c r="HOY20" s="248"/>
      <c r="HOZ20" s="244"/>
      <c r="HPA20" s="244"/>
      <c r="HPB20" s="244"/>
      <c r="HPC20" s="245"/>
      <c r="HPD20" s="244"/>
      <c r="HPE20" s="246"/>
      <c r="HPF20" s="247"/>
      <c r="HPG20" s="248"/>
      <c r="HPH20" s="248"/>
      <c r="HPI20" s="244"/>
      <c r="HPJ20" s="244"/>
      <c r="HPK20" s="244"/>
      <c r="HPL20" s="245"/>
      <c r="HPM20" s="244"/>
      <c r="HPN20" s="246"/>
      <c r="HPO20" s="247"/>
      <c r="HPP20" s="248"/>
      <c r="HPQ20" s="248"/>
      <c r="HPR20" s="244"/>
      <c r="HPS20" s="244"/>
      <c r="HPT20" s="244"/>
      <c r="HPU20" s="245"/>
      <c r="HPV20" s="244"/>
      <c r="HPW20" s="246"/>
      <c r="HPX20" s="247"/>
      <c r="HPY20" s="248"/>
      <c r="HPZ20" s="248"/>
      <c r="HQA20" s="244"/>
      <c r="HQB20" s="244"/>
      <c r="HQC20" s="244"/>
      <c r="HQD20" s="245"/>
      <c r="HQE20" s="244"/>
      <c r="HQF20" s="246"/>
      <c r="HQG20" s="247"/>
      <c r="HQH20" s="248"/>
      <c r="HQI20" s="248"/>
      <c r="HQJ20" s="244"/>
      <c r="HQK20" s="244"/>
      <c r="HQL20" s="244"/>
      <c r="HQM20" s="245"/>
      <c r="HQN20" s="244"/>
      <c r="HQO20" s="246"/>
      <c r="HQP20" s="247"/>
      <c r="HQQ20" s="248"/>
      <c r="HQR20" s="248"/>
      <c r="HQS20" s="244"/>
      <c r="HQT20" s="244"/>
      <c r="HQU20" s="244"/>
      <c r="HQV20" s="245"/>
      <c r="HQW20" s="244"/>
      <c r="HQX20" s="246"/>
      <c r="HQY20" s="247"/>
      <c r="HQZ20" s="248"/>
      <c r="HRA20" s="248"/>
      <c r="HRB20" s="244"/>
      <c r="HRC20" s="244"/>
      <c r="HRD20" s="244"/>
      <c r="HRE20" s="245"/>
      <c r="HRF20" s="244"/>
      <c r="HRG20" s="246"/>
      <c r="HRH20" s="247"/>
      <c r="HRI20" s="248"/>
      <c r="HRJ20" s="248"/>
      <c r="HRK20" s="244"/>
      <c r="HRL20" s="244"/>
      <c r="HRM20" s="244"/>
      <c r="HRN20" s="245"/>
      <c r="HRO20" s="244"/>
      <c r="HRP20" s="246"/>
      <c r="HRQ20" s="247"/>
      <c r="HRR20" s="248"/>
      <c r="HRS20" s="248"/>
      <c r="HRT20" s="244"/>
      <c r="HRU20" s="244"/>
      <c r="HRV20" s="244"/>
      <c r="HRW20" s="245"/>
      <c r="HRX20" s="244"/>
      <c r="HRY20" s="246"/>
      <c r="HRZ20" s="247"/>
      <c r="HSA20" s="248"/>
      <c r="HSB20" s="248"/>
      <c r="HSC20" s="244"/>
      <c r="HSD20" s="244"/>
      <c r="HSE20" s="244"/>
      <c r="HSF20" s="245"/>
      <c r="HSG20" s="244"/>
      <c r="HSH20" s="246"/>
      <c r="HSI20" s="247"/>
      <c r="HSJ20" s="248"/>
      <c r="HSK20" s="248"/>
      <c r="HSL20" s="244"/>
      <c r="HSM20" s="244"/>
      <c r="HSN20" s="244"/>
      <c r="HSO20" s="245"/>
      <c r="HSP20" s="244"/>
      <c r="HSQ20" s="246"/>
      <c r="HSR20" s="247"/>
      <c r="HSS20" s="248"/>
      <c r="HST20" s="248"/>
      <c r="HSU20" s="244"/>
      <c r="HSV20" s="244"/>
      <c r="HSW20" s="244"/>
      <c r="HSX20" s="245"/>
      <c r="HSY20" s="244"/>
      <c r="HSZ20" s="246"/>
      <c r="HTA20" s="247"/>
      <c r="HTB20" s="248"/>
      <c r="HTC20" s="248"/>
      <c r="HTD20" s="244"/>
      <c r="HTE20" s="244"/>
      <c r="HTF20" s="244"/>
      <c r="HTG20" s="245"/>
      <c r="HTH20" s="244"/>
      <c r="HTI20" s="246"/>
      <c r="HTJ20" s="247"/>
      <c r="HTK20" s="248"/>
      <c r="HTL20" s="248"/>
      <c r="HTM20" s="244"/>
      <c r="HTN20" s="244"/>
      <c r="HTO20" s="244"/>
      <c r="HTP20" s="245"/>
      <c r="HTQ20" s="244"/>
      <c r="HTR20" s="246"/>
      <c r="HTS20" s="247"/>
      <c r="HTT20" s="248"/>
      <c r="HTU20" s="248"/>
      <c r="HTV20" s="244"/>
      <c r="HTW20" s="244"/>
      <c r="HTX20" s="244"/>
      <c r="HTY20" s="245"/>
      <c r="HTZ20" s="244"/>
      <c r="HUA20" s="246"/>
      <c r="HUB20" s="247"/>
      <c r="HUC20" s="248"/>
      <c r="HUD20" s="248"/>
      <c r="HUE20" s="244"/>
      <c r="HUF20" s="244"/>
      <c r="HUG20" s="244"/>
      <c r="HUH20" s="245"/>
      <c r="HUI20" s="244"/>
      <c r="HUJ20" s="246"/>
      <c r="HUK20" s="247"/>
      <c r="HUL20" s="248"/>
      <c r="HUM20" s="248"/>
      <c r="HUN20" s="244"/>
      <c r="HUO20" s="244"/>
      <c r="HUP20" s="244"/>
      <c r="HUQ20" s="245"/>
      <c r="HUR20" s="244"/>
      <c r="HUS20" s="246"/>
      <c r="HUT20" s="247"/>
      <c r="HUU20" s="248"/>
      <c r="HUV20" s="248"/>
      <c r="HUW20" s="244"/>
      <c r="HUX20" s="244"/>
      <c r="HUY20" s="244"/>
      <c r="HUZ20" s="245"/>
      <c r="HVA20" s="244"/>
      <c r="HVB20" s="246"/>
      <c r="HVC20" s="247"/>
      <c r="HVD20" s="248"/>
      <c r="HVE20" s="248"/>
      <c r="HVF20" s="244"/>
      <c r="HVG20" s="244"/>
      <c r="HVH20" s="244"/>
      <c r="HVI20" s="245"/>
      <c r="HVJ20" s="244"/>
      <c r="HVK20" s="246"/>
      <c r="HVL20" s="247"/>
      <c r="HVM20" s="248"/>
      <c r="HVN20" s="248"/>
      <c r="HVO20" s="244"/>
      <c r="HVP20" s="244"/>
      <c r="HVQ20" s="244"/>
      <c r="HVR20" s="245"/>
      <c r="HVS20" s="244"/>
      <c r="HVT20" s="246"/>
      <c r="HVU20" s="247"/>
      <c r="HVV20" s="248"/>
      <c r="HVW20" s="248"/>
      <c r="HVX20" s="244"/>
      <c r="HVY20" s="244"/>
      <c r="HVZ20" s="244"/>
      <c r="HWA20" s="245"/>
      <c r="HWB20" s="244"/>
      <c r="HWC20" s="246"/>
      <c r="HWD20" s="247"/>
      <c r="HWE20" s="248"/>
      <c r="HWF20" s="248"/>
      <c r="HWG20" s="244"/>
      <c r="HWH20" s="244"/>
      <c r="HWI20" s="244"/>
      <c r="HWJ20" s="245"/>
      <c r="HWK20" s="244"/>
      <c r="HWL20" s="246"/>
      <c r="HWM20" s="247"/>
      <c r="HWN20" s="248"/>
      <c r="HWO20" s="248"/>
      <c r="HWP20" s="244"/>
      <c r="HWQ20" s="244"/>
      <c r="HWR20" s="244"/>
      <c r="HWS20" s="245"/>
      <c r="HWT20" s="244"/>
      <c r="HWU20" s="246"/>
      <c r="HWV20" s="247"/>
      <c r="HWW20" s="248"/>
      <c r="HWX20" s="248"/>
      <c r="HWY20" s="244"/>
      <c r="HWZ20" s="244"/>
      <c r="HXA20" s="244"/>
      <c r="HXB20" s="245"/>
      <c r="HXC20" s="244"/>
      <c r="HXD20" s="246"/>
      <c r="HXE20" s="247"/>
      <c r="HXF20" s="248"/>
      <c r="HXG20" s="248"/>
      <c r="HXH20" s="244"/>
      <c r="HXI20" s="244"/>
      <c r="HXJ20" s="244"/>
      <c r="HXK20" s="245"/>
      <c r="HXL20" s="244"/>
      <c r="HXM20" s="246"/>
      <c r="HXN20" s="247"/>
      <c r="HXO20" s="248"/>
      <c r="HXP20" s="248"/>
      <c r="HXQ20" s="244"/>
      <c r="HXR20" s="244"/>
      <c r="HXS20" s="244"/>
      <c r="HXT20" s="245"/>
      <c r="HXU20" s="244"/>
      <c r="HXV20" s="246"/>
      <c r="HXW20" s="247"/>
      <c r="HXX20" s="248"/>
      <c r="HXY20" s="248"/>
      <c r="HXZ20" s="244"/>
      <c r="HYA20" s="244"/>
      <c r="HYB20" s="244"/>
      <c r="HYC20" s="245"/>
      <c r="HYD20" s="244"/>
      <c r="HYE20" s="246"/>
      <c r="HYF20" s="247"/>
      <c r="HYG20" s="248"/>
      <c r="HYH20" s="248"/>
      <c r="HYI20" s="244"/>
      <c r="HYJ20" s="244"/>
      <c r="HYK20" s="244"/>
      <c r="HYL20" s="245"/>
      <c r="HYM20" s="244"/>
      <c r="HYN20" s="246"/>
      <c r="HYO20" s="247"/>
      <c r="HYP20" s="248"/>
      <c r="HYQ20" s="248"/>
      <c r="HYR20" s="244"/>
      <c r="HYS20" s="244"/>
      <c r="HYT20" s="244"/>
      <c r="HYU20" s="245"/>
      <c r="HYV20" s="244"/>
      <c r="HYW20" s="246"/>
      <c r="HYX20" s="247"/>
      <c r="HYY20" s="248"/>
      <c r="HYZ20" s="248"/>
      <c r="HZA20" s="244"/>
      <c r="HZB20" s="244"/>
      <c r="HZC20" s="244"/>
      <c r="HZD20" s="245"/>
      <c r="HZE20" s="244"/>
      <c r="HZF20" s="246"/>
      <c r="HZG20" s="247"/>
      <c r="HZH20" s="248"/>
      <c r="HZI20" s="248"/>
      <c r="HZJ20" s="244"/>
      <c r="HZK20" s="244"/>
      <c r="HZL20" s="244"/>
      <c r="HZM20" s="245"/>
      <c r="HZN20" s="244"/>
      <c r="HZO20" s="246"/>
      <c r="HZP20" s="247"/>
      <c r="HZQ20" s="248"/>
      <c r="HZR20" s="248"/>
      <c r="HZS20" s="244"/>
      <c r="HZT20" s="244"/>
      <c r="HZU20" s="244"/>
      <c r="HZV20" s="245"/>
      <c r="HZW20" s="244"/>
      <c r="HZX20" s="246"/>
      <c r="HZY20" s="247"/>
      <c r="HZZ20" s="248"/>
      <c r="IAA20" s="248"/>
      <c r="IAB20" s="244"/>
      <c r="IAC20" s="244"/>
      <c r="IAD20" s="244"/>
      <c r="IAE20" s="245"/>
      <c r="IAF20" s="244"/>
      <c r="IAG20" s="246"/>
      <c r="IAH20" s="247"/>
      <c r="IAI20" s="248"/>
      <c r="IAJ20" s="248"/>
      <c r="IAK20" s="244"/>
      <c r="IAL20" s="244"/>
      <c r="IAM20" s="244"/>
      <c r="IAN20" s="245"/>
      <c r="IAO20" s="244"/>
      <c r="IAP20" s="246"/>
      <c r="IAQ20" s="247"/>
      <c r="IAR20" s="248"/>
      <c r="IAS20" s="248"/>
      <c r="IAT20" s="244"/>
      <c r="IAU20" s="244"/>
      <c r="IAV20" s="244"/>
      <c r="IAW20" s="245"/>
      <c r="IAX20" s="244"/>
      <c r="IAY20" s="246"/>
      <c r="IAZ20" s="247"/>
      <c r="IBA20" s="248"/>
      <c r="IBB20" s="248"/>
      <c r="IBC20" s="244"/>
      <c r="IBD20" s="244"/>
      <c r="IBE20" s="244"/>
      <c r="IBF20" s="245"/>
      <c r="IBG20" s="244"/>
      <c r="IBH20" s="246"/>
      <c r="IBI20" s="247"/>
      <c r="IBJ20" s="248"/>
      <c r="IBK20" s="248"/>
      <c r="IBL20" s="244"/>
      <c r="IBM20" s="244"/>
      <c r="IBN20" s="244"/>
      <c r="IBO20" s="245"/>
      <c r="IBP20" s="244"/>
      <c r="IBQ20" s="246"/>
      <c r="IBR20" s="247"/>
      <c r="IBS20" s="248"/>
      <c r="IBT20" s="248"/>
      <c r="IBU20" s="244"/>
      <c r="IBV20" s="244"/>
      <c r="IBW20" s="244"/>
      <c r="IBX20" s="245"/>
      <c r="IBY20" s="244"/>
      <c r="IBZ20" s="246"/>
      <c r="ICA20" s="247"/>
      <c r="ICB20" s="248"/>
      <c r="ICC20" s="248"/>
      <c r="ICD20" s="244"/>
      <c r="ICE20" s="244"/>
      <c r="ICF20" s="244"/>
      <c r="ICG20" s="245"/>
      <c r="ICH20" s="244"/>
      <c r="ICI20" s="246"/>
      <c r="ICJ20" s="247"/>
      <c r="ICK20" s="248"/>
      <c r="ICL20" s="248"/>
      <c r="ICM20" s="244"/>
      <c r="ICN20" s="244"/>
      <c r="ICO20" s="244"/>
      <c r="ICP20" s="245"/>
      <c r="ICQ20" s="244"/>
      <c r="ICR20" s="246"/>
      <c r="ICS20" s="247"/>
      <c r="ICT20" s="248"/>
      <c r="ICU20" s="248"/>
      <c r="ICV20" s="244"/>
      <c r="ICW20" s="244"/>
      <c r="ICX20" s="244"/>
      <c r="ICY20" s="245"/>
      <c r="ICZ20" s="244"/>
      <c r="IDA20" s="246"/>
      <c r="IDB20" s="247"/>
      <c r="IDC20" s="248"/>
      <c r="IDD20" s="248"/>
      <c r="IDE20" s="244"/>
      <c r="IDF20" s="244"/>
      <c r="IDG20" s="244"/>
      <c r="IDH20" s="245"/>
      <c r="IDI20" s="244"/>
      <c r="IDJ20" s="246"/>
      <c r="IDK20" s="247"/>
      <c r="IDL20" s="248"/>
      <c r="IDM20" s="248"/>
      <c r="IDN20" s="244"/>
      <c r="IDO20" s="244"/>
      <c r="IDP20" s="244"/>
      <c r="IDQ20" s="245"/>
      <c r="IDR20" s="244"/>
      <c r="IDS20" s="246"/>
      <c r="IDT20" s="247"/>
      <c r="IDU20" s="248"/>
      <c r="IDV20" s="248"/>
      <c r="IDW20" s="244"/>
      <c r="IDX20" s="244"/>
      <c r="IDY20" s="244"/>
      <c r="IDZ20" s="245"/>
      <c r="IEA20" s="244"/>
      <c r="IEB20" s="246"/>
      <c r="IEC20" s="247"/>
      <c r="IED20" s="248"/>
      <c r="IEE20" s="248"/>
      <c r="IEF20" s="244"/>
      <c r="IEG20" s="244"/>
      <c r="IEH20" s="244"/>
      <c r="IEI20" s="245"/>
      <c r="IEJ20" s="244"/>
      <c r="IEK20" s="246"/>
      <c r="IEL20" s="247"/>
      <c r="IEM20" s="248"/>
      <c r="IEN20" s="248"/>
      <c r="IEO20" s="244"/>
      <c r="IEP20" s="244"/>
      <c r="IEQ20" s="244"/>
      <c r="IER20" s="245"/>
      <c r="IES20" s="244"/>
      <c r="IET20" s="246"/>
      <c r="IEU20" s="247"/>
      <c r="IEV20" s="248"/>
      <c r="IEW20" s="248"/>
      <c r="IEX20" s="244"/>
      <c r="IEY20" s="244"/>
      <c r="IEZ20" s="244"/>
      <c r="IFA20" s="245"/>
      <c r="IFB20" s="244"/>
      <c r="IFC20" s="246"/>
      <c r="IFD20" s="247"/>
      <c r="IFE20" s="248"/>
      <c r="IFF20" s="248"/>
      <c r="IFG20" s="244"/>
      <c r="IFH20" s="244"/>
      <c r="IFI20" s="244"/>
      <c r="IFJ20" s="245"/>
      <c r="IFK20" s="244"/>
      <c r="IFL20" s="246"/>
      <c r="IFM20" s="247"/>
      <c r="IFN20" s="248"/>
      <c r="IFO20" s="248"/>
      <c r="IFP20" s="244"/>
      <c r="IFQ20" s="244"/>
      <c r="IFR20" s="244"/>
      <c r="IFS20" s="245"/>
      <c r="IFT20" s="244"/>
      <c r="IFU20" s="246"/>
      <c r="IFV20" s="247"/>
      <c r="IFW20" s="248"/>
      <c r="IFX20" s="248"/>
      <c r="IFY20" s="244"/>
      <c r="IFZ20" s="244"/>
      <c r="IGA20" s="244"/>
      <c r="IGB20" s="245"/>
      <c r="IGC20" s="244"/>
      <c r="IGD20" s="246"/>
      <c r="IGE20" s="247"/>
      <c r="IGF20" s="248"/>
      <c r="IGG20" s="248"/>
      <c r="IGH20" s="244"/>
      <c r="IGI20" s="244"/>
      <c r="IGJ20" s="244"/>
      <c r="IGK20" s="245"/>
      <c r="IGL20" s="244"/>
      <c r="IGM20" s="246"/>
      <c r="IGN20" s="247"/>
      <c r="IGO20" s="248"/>
      <c r="IGP20" s="248"/>
      <c r="IGQ20" s="244"/>
      <c r="IGR20" s="244"/>
      <c r="IGS20" s="244"/>
      <c r="IGT20" s="245"/>
      <c r="IGU20" s="244"/>
      <c r="IGV20" s="246"/>
      <c r="IGW20" s="247"/>
      <c r="IGX20" s="248"/>
      <c r="IGY20" s="248"/>
      <c r="IGZ20" s="244"/>
      <c r="IHA20" s="244"/>
      <c r="IHB20" s="244"/>
      <c r="IHC20" s="245"/>
      <c r="IHD20" s="244"/>
      <c r="IHE20" s="246"/>
      <c r="IHF20" s="247"/>
      <c r="IHG20" s="248"/>
      <c r="IHH20" s="248"/>
      <c r="IHI20" s="244"/>
      <c r="IHJ20" s="244"/>
      <c r="IHK20" s="244"/>
      <c r="IHL20" s="245"/>
      <c r="IHM20" s="244"/>
      <c r="IHN20" s="246"/>
      <c r="IHO20" s="247"/>
      <c r="IHP20" s="248"/>
      <c r="IHQ20" s="248"/>
      <c r="IHR20" s="244"/>
      <c r="IHS20" s="244"/>
      <c r="IHT20" s="244"/>
      <c r="IHU20" s="245"/>
      <c r="IHV20" s="244"/>
      <c r="IHW20" s="246"/>
      <c r="IHX20" s="247"/>
      <c r="IHY20" s="248"/>
      <c r="IHZ20" s="248"/>
      <c r="IIA20" s="244"/>
      <c r="IIB20" s="244"/>
      <c r="IIC20" s="244"/>
      <c r="IID20" s="245"/>
      <c r="IIE20" s="244"/>
      <c r="IIF20" s="246"/>
      <c r="IIG20" s="247"/>
      <c r="IIH20" s="248"/>
      <c r="III20" s="248"/>
      <c r="IIJ20" s="244"/>
      <c r="IIK20" s="244"/>
      <c r="IIL20" s="244"/>
      <c r="IIM20" s="245"/>
      <c r="IIN20" s="244"/>
      <c r="IIO20" s="246"/>
      <c r="IIP20" s="247"/>
      <c r="IIQ20" s="248"/>
      <c r="IIR20" s="248"/>
      <c r="IIS20" s="244"/>
      <c r="IIT20" s="244"/>
      <c r="IIU20" s="244"/>
      <c r="IIV20" s="245"/>
      <c r="IIW20" s="244"/>
      <c r="IIX20" s="246"/>
      <c r="IIY20" s="247"/>
      <c r="IIZ20" s="248"/>
      <c r="IJA20" s="248"/>
      <c r="IJB20" s="244"/>
      <c r="IJC20" s="244"/>
      <c r="IJD20" s="244"/>
      <c r="IJE20" s="245"/>
      <c r="IJF20" s="244"/>
      <c r="IJG20" s="246"/>
      <c r="IJH20" s="247"/>
      <c r="IJI20" s="248"/>
      <c r="IJJ20" s="248"/>
      <c r="IJK20" s="244"/>
      <c r="IJL20" s="244"/>
      <c r="IJM20" s="244"/>
      <c r="IJN20" s="245"/>
      <c r="IJO20" s="244"/>
      <c r="IJP20" s="246"/>
      <c r="IJQ20" s="247"/>
      <c r="IJR20" s="248"/>
      <c r="IJS20" s="248"/>
      <c r="IJT20" s="244"/>
      <c r="IJU20" s="244"/>
      <c r="IJV20" s="244"/>
      <c r="IJW20" s="245"/>
      <c r="IJX20" s="244"/>
      <c r="IJY20" s="246"/>
      <c r="IJZ20" s="247"/>
      <c r="IKA20" s="248"/>
      <c r="IKB20" s="248"/>
      <c r="IKC20" s="244"/>
      <c r="IKD20" s="244"/>
      <c r="IKE20" s="244"/>
      <c r="IKF20" s="245"/>
      <c r="IKG20" s="244"/>
      <c r="IKH20" s="246"/>
      <c r="IKI20" s="247"/>
      <c r="IKJ20" s="248"/>
      <c r="IKK20" s="248"/>
      <c r="IKL20" s="244"/>
      <c r="IKM20" s="244"/>
      <c r="IKN20" s="244"/>
      <c r="IKO20" s="245"/>
      <c r="IKP20" s="244"/>
      <c r="IKQ20" s="246"/>
      <c r="IKR20" s="247"/>
      <c r="IKS20" s="248"/>
      <c r="IKT20" s="248"/>
      <c r="IKU20" s="244"/>
      <c r="IKV20" s="244"/>
      <c r="IKW20" s="244"/>
      <c r="IKX20" s="245"/>
      <c r="IKY20" s="244"/>
      <c r="IKZ20" s="246"/>
      <c r="ILA20" s="247"/>
      <c r="ILB20" s="248"/>
      <c r="ILC20" s="248"/>
      <c r="ILD20" s="244"/>
      <c r="ILE20" s="244"/>
      <c r="ILF20" s="244"/>
      <c r="ILG20" s="245"/>
      <c r="ILH20" s="244"/>
      <c r="ILI20" s="246"/>
      <c r="ILJ20" s="247"/>
      <c r="ILK20" s="248"/>
      <c r="ILL20" s="248"/>
      <c r="ILM20" s="244"/>
      <c r="ILN20" s="244"/>
      <c r="ILO20" s="244"/>
      <c r="ILP20" s="245"/>
      <c r="ILQ20" s="244"/>
      <c r="ILR20" s="246"/>
      <c r="ILS20" s="247"/>
      <c r="ILT20" s="248"/>
      <c r="ILU20" s="248"/>
      <c r="ILV20" s="244"/>
      <c r="ILW20" s="244"/>
      <c r="ILX20" s="244"/>
      <c r="ILY20" s="245"/>
      <c r="ILZ20" s="244"/>
      <c r="IMA20" s="246"/>
      <c r="IMB20" s="247"/>
      <c r="IMC20" s="248"/>
      <c r="IMD20" s="248"/>
      <c r="IME20" s="244"/>
      <c r="IMF20" s="244"/>
      <c r="IMG20" s="244"/>
      <c r="IMH20" s="245"/>
      <c r="IMI20" s="244"/>
      <c r="IMJ20" s="246"/>
      <c r="IMK20" s="247"/>
      <c r="IML20" s="248"/>
      <c r="IMM20" s="248"/>
      <c r="IMN20" s="244"/>
      <c r="IMO20" s="244"/>
      <c r="IMP20" s="244"/>
      <c r="IMQ20" s="245"/>
      <c r="IMR20" s="244"/>
      <c r="IMS20" s="246"/>
      <c r="IMT20" s="247"/>
      <c r="IMU20" s="248"/>
      <c r="IMV20" s="248"/>
      <c r="IMW20" s="244"/>
      <c r="IMX20" s="244"/>
      <c r="IMY20" s="244"/>
      <c r="IMZ20" s="245"/>
      <c r="INA20" s="244"/>
      <c r="INB20" s="246"/>
      <c r="INC20" s="247"/>
      <c r="IND20" s="248"/>
      <c r="INE20" s="248"/>
      <c r="INF20" s="244"/>
      <c r="ING20" s="244"/>
      <c r="INH20" s="244"/>
      <c r="INI20" s="245"/>
      <c r="INJ20" s="244"/>
      <c r="INK20" s="246"/>
      <c r="INL20" s="247"/>
      <c r="INM20" s="248"/>
      <c r="INN20" s="248"/>
      <c r="INO20" s="244"/>
      <c r="INP20" s="244"/>
      <c r="INQ20" s="244"/>
      <c r="INR20" s="245"/>
      <c r="INS20" s="244"/>
      <c r="INT20" s="246"/>
      <c r="INU20" s="247"/>
      <c r="INV20" s="248"/>
      <c r="INW20" s="248"/>
      <c r="INX20" s="244"/>
      <c r="INY20" s="244"/>
      <c r="INZ20" s="244"/>
      <c r="IOA20" s="245"/>
      <c r="IOB20" s="244"/>
      <c r="IOC20" s="246"/>
      <c r="IOD20" s="247"/>
      <c r="IOE20" s="248"/>
      <c r="IOF20" s="248"/>
      <c r="IOG20" s="244"/>
      <c r="IOH20" s="244"/>
      <c r="IOI20" s="244"/>
      <c r="IOJ20" s="245"/>
      <c r="IOK20" s="244"/>
      <c r="IOL20" s="246"/>
      <c r="IOM20" s="247"/>
      <c r="ION20" s="248"/>
      <c r="IOO20" s="248"/>
      <c r="IOP20" s="244"/>
      <c r="IOQ20" s="244"/>
      <c r="IOR20" s="244"/>
      <c r="IOS20" s="245"/>
      <c r="IOT20" s="244"/>
      <c r="IOU20" s="246"/>
      <c r="IOV20" s="247"/>
      <c r="IOW20" s="248"/>
      <c r="IOX20" s="248"/>
      <c r="IOY20" s="244"/>
      <c r="IOZ20" s="244"/>
      <c r="IPA20" s="244"/>
      <c r="IPB20" s="245"/>
      <c r="IPC20" s="244"/>
      <c r="IPD20" s="246"/>
      <c r="IPE20" s="247"/>
      <c r="IPF20" s="248"/>
      <c r="IPG20" s="248"/>
      <c r="IPH20" s="244"/>
      <c r="IPI20" s="244"/>
      <c r="IPJ20" s="244"/>
      <c r="IPK20" s="245"/>
      <c r="IPL20" s="244"/>
      <c r="IPM20" s="246"/>
      <c r="IPN20" s="247"/>
      <c r="IPO20" s="248"/>
      <c r="IPP20" s="248"/>
      <c r="IPQ20" s="244"/>
      <c r="IPR20" s="244"/>
      <c r="IPS20" s="244"/>
      <c r="IPT20" s="245"/>
      <c r="IPU20" s="244"/>
      <c r="IPV20" s="246"/>
      <c r="IPW20" s="247"/>
      <c r="IPX20" s="248"/>
      <c r="IPY20" s="248"/>
      <c r="IPZ20" s="244"/>
      <c r="IQA20" s="244"/>
      <c r="IQB20" s="244"/>
      <c r="IQC20" s="245"/>
      <c r="IQD20" s="244"/>
      <c r="IQE20" s="246"/>
      <c r="IQF20" s="247"/>
      <c r="IQG20" s="248"/>
      <c r="IQH20" s="248"/>
      <c r="IQI20" s="244"/>
      <c r="IQJ20" s="244"/>
      <c r="IQK20" s="244"/>
      <c r="IQL20" s="245"/>
      <c r="IQM20" s="244"/>
      <c r="IQN20" s="246"/>
      <c r="IQO20" s="247"/>
      <c r="IQP20" s="248"/>
      <c r="IQQ20" s="248"/>
      <c r="IQR20" s="244"/>
      <c r="IQS20" s="244"/>
      <c r="IQT20" s="244"/>
      <c r="IQU20" s="245"/>
      <c r="IQV20" s="244"/>
      <c r="IQW20" s="246"/>
      <c r="IQX20" s="247"/>
      <c r="IQY20" s="248"/>
      <c r="IQZ20" s="248"/>
      <c r="IRA20" s="244"/>
      <c r="IRB20" s="244"/>
      <c r="IRC20" s="244"/>
      <c r="IRD20" s="245"/>
      <c r="IRE20" s="244"/>
      <c r="IRF20" s="246"/>
      <c r="IRG20" s="247"/>
      <c r="IRH20" s="248"/>
      <c r="IRI20" s="248"/>
      <c r="IRJ20" s="244"/>
      <c r="IRK20" s="244"/>
      <c r="IRL20" s="244"/>
      <c r="IRM20" s="245"/>
      <c r="IRN20" s="244"/>
      <c r="IRO20" s="246"/>
      <c r="IRP20" s="247"/>
      <c r="IRQ20" s="248"/>
      <c r="IRR20" s="248"/>
      <c r="IRS20" s="244"/>
      <c r="IRT20" s="244"/>
      <c r="IRU20" s="244"/>
      <c r="IRV20" s="245"/>
      <c r="IRW20" s="244"/>
      <c r="IRX20" s="246"/>
      <c r="IRY20" s="247"/>
      <c r="IRZ20" s="248"/>
      <c r="ISA20" s="248"/>
      <c r="ISB20" s="244"/>
      <c r="ISC20" s="244"/>
      <c r="ISD20" s="244"/>
      <c r="ISE20" s="245"/>
      <c r="ISF20" s="244"/>
      <c r="ISG20" s="246"/>
      <c r="ISH20" s="247"/>
      <c r="ISI20" s="248"/>
      <c r="ISJ20" s="248"/>
      <c r="ISK20" s="244"/>
      <c r="ISL20" s="244"/>
      <c r="ISM20" s="244"/>
      <c r="ISN20" s="245"/>
      <c r="ISO20" s="244"/>
      <c r="ISP20" s="246"/>
      <c r="ISQ20" s="247"/>
      <c r="ISR20" s="248"/>
      <c r="ISS20" s="248"/>
      <c r="IST20" s="244"/>
      <c r="ISU20" s="244"/>
      <c r="ISV20" s="244"/>
      <c r="ISW20" s="245"/>
      <c r="ISX20" s="244"/>
      <c r="ISY20" s="246"/>
      <c r="ISZ20" s="247"/>
      <c r="ITA20" s="248"/>
      <c r="ITB20" s="248"/>
      <c r="ITC20" s="244"/>
      <c r="ITD20" s="244"/>
      <c r="ITE20" s="244"/>
      <c r="ITF20" s="245"/>
      <c r="ITG20" s="244"/>
      <c r="ITH20" s="246"/>
      <c r="ITI20" s="247"/>
      <c r="ITJ20" s="248"/>
      <c r="ITK20" s="248"/>
      <c r="ITL20" s="244"/>
      <c r="ITM20" s="244"/>
      <c r="ITN20" s="244"/>
      <c r="ITO20" s="245"/>
      <c r="ITP20" s="244"/>
      <c r="ITQ20" s="246"/>
      <c r="ITR20" s="247"/>
      <c r="ITS20" s="248"/>
      <c r="ITT20" s="248"/>
      <c r="ITU20" s="244"/>
      <c r="ITV20" s="244"/>
      <c r="ITW20" s="244"/>
      <c r="ITX20" s="245"/>
      <c r="ITY20" s="244"/>
      <c r="ITZ20" s="246"/>
      <c r="IUA20" s="247"/>
      <c r="IUB20" s="248"/>
      <c r="IUC20" s="248"/>
      <c r="IUD20" s="244"/>
      <c r="IUE20" s="244"/>
      <c r="IUF20" s="244"/>
      <c r="IUG20" s="245"/>
      <c r="IUH20" s="244"/>
      <c r="IUI20" s="246"/>
      <c r="IUJ20" s="247"/>
      <c r="IUK20" s="248"/>
      <c r="IUL20" s="248"/>
      <c r="IUM20" s="244"/>
      <c r="IUN20" s="244"/>
      <c r="IUO20" s="244"/>
      <c r="IUP20" s="245"/>
      <c r="IUQ20" s="244"/>
      <c r="IUR20" s="246"/>
      <c r="IUS20" s="247"/>
      <c r="IUT20" s="248"/>
      <c r="IUU20" s="248"/>
      <c r="IUV20" s="244"/>
      <c r="IUW20" s="244"/>
      <c r="IUX20" s="244"/>
      <c r="IUY20" s="245"/>
      <c r="IUZ20" s="244"/>
      <c r="IVA20" s="246"/>
      <c r="IVB20" s="247"/>
      <c r="IVC20" s="248"/>
      <c r="IVD20" s="248"/>
      <c r="IVE20" s="244"/>
      <c r="IVF20" s="244"/>
      <c r="IVG20" s="244"/>
      <c r="IVH20" s="245"/>
      <c r="IVI20" s="244"/>
      <c r="IVJ20" s="246"/>
      <c r="IVK20" s="247"/>
      <c r="IVL20" s="248"/>
      <c r="IVM20" s="248"/>
      <c r="IVN20" s="244"/>
      <c r="IVO20" s="244"/>
      <c r="IVP20" s="244"/>
      <c r="IVQ20" s="245"/>
      <c r="IVR20" s="244"/>
      <c r="IVS20" s="246"/>
      <c r="IVT20" s="247"/>
      <c r="IVU20" s="248"/>
      <c r="IVV20" s="248"/>
      <c r="IVW20" s="244"/>
      <c r="IVX20" s="244"/>
      <c r="IVY20" s="244"/>
      <c r="IVZ20" s="245"/>
      <c r="IWA20" s="244"/>
      <c r="IWB20" s="246"/>
      <c r="IWC20" s="247"/>
      <c r="IWD20" s="248"/>
      <c r="IWE20" s="248"/>
      <c r="IWF20" s="244"/>
      <c r="IWG20" s="244"/>
      <c r="IWH20" s="244"/>
      <c r="IWI20" s="245"/>
      <c r="IWJ20" s="244"/>
      <c r="IWK20" s="246"/>
      <c r="IWL20" s="247"/>
      <c r="IWM20" s="248"/>
      <c r="IWN20" s="248"/>
      <c r="IWO20" s="244"/>
      <c r="IWP20" s="244"/>
      <c r="IWQ20" s="244"/>
      <c r="IWR20" s="245"/>
      <c r="IWS20" s="244"/>
      <c r="IWT20" s="246"/>
      <c r="IWU20" s="247"/>
      <c r="IWV20" s="248"/>
      <c r="IWW20" s="248"/>
      <c r="IWX20" s="244"/>
      <c r="IWY20" s="244"/>
      <c r="IWZ20" s="244"/>
      <c r="IXA20" s="245"/>
      <c r="IXB20" s="244"/>
      <c r="IXC20" s="246"/>
      <c r="IXD20" s="247"/>
      <c r="IXE20" s="248"/>
      <c r="IXF20" s="248"/>
      <c r="IXG20" s="244"/>
      <c r="IXH20" s="244"/>
      <c r="IXI20" s="244"/>
      <c r="IXJ20" s="245"/>
      <c r="IXK20" s="244"/>
      <c r="IXL20" s="246"/>
      <c r="IXM20" s="247"/>
      <c r="IXN20" s="248"/>
      <c r="IXO20" s="248"/>
      <c r="IXP20" s="244"/>
      <c r="IXQ20" s="244"/>
      <c r="IXR20" s="244"/>
      <c r="IXS20" s="245"/>
      <c r="IXT20" s="244"/>
      <c r="IXU20" s="246"/>
      <c r="IXV20" s="247"/>
      <c r="IXW20" s="248"/>
      <c r="IXX20" s="248"/>
      <c r="IXY20" s="244"/>
      <c r="IXZ20" s="244"/>
      <c r="IYA20" s="244"/>
      <c r="IYB20" s="245"/>
      <c r="IYC20" s="244"/>
      <c r="IYD20" s="246"/>
      <c r="IYE20" s="247"/>
      <c r="IYF20" s="248"/>
      <c r="IYG20" s="248"/>
      <c r="IYH20" s="244"/>
      <c r="IYI20" s="244"/>
      <c r="IYJ20" s="244"/>
      <c r="IYK20" s="245"/>
      <c r="IYL20" s="244"/>
      <c r="IYM20" s="246"/>
      <c r="IYN20" s="247"/>
      <c r="IYO20" s="248"/>
      <c r="IYP20" s="248"/>
      <c r="IYQ20" s="244"/>
      <c r="IYR20" s="244"/>
      <c r="IYS20" s="244"/>
      <c r="IYT20" s="245"/>
      <c r="IYU20" s="244"/>
      <c r="IYV20" s="246"/>
      <c r="IYW20" s="247"/>
      <c r="IYX20" s="248"/>
      <c r="IYY20" s="248"/>
      <c r="IYZ20" s="244"/>
      <c r="IZA20" s="244"/>
      <c r="IZB20" s="244"/>
      <c r="IZC20" s="245"/>
      <c r="IZD20" s="244"/>
      <c r="IZE20" s="246"/>
      <c r="IZF20" s="247"/>
      <c r="IZG20" s="248"/>
      <c r="IZH20" s="248"/>
      <c r="IZI20" s="244"/>
      <c r="IZJ20" s="244"/>
      <c r="IZK20" s="244"/>
      <c r="IZL20" s="245"/>
      <c r="IZM20" s="244"/>
      <c r="IZN20" s="246"/>
      <c r="IZO20" s="247"/>
      <c r="IZP20" s="248"/>
      <c r="IZQ20" s="248"/>
      <c r="IZR20" s="244"/>
      <c r="IZS20" s="244"/>
      <c r="IZT20" s="244"/>
      <c r="IZU20" s="245"/>
      <c r="IZV20" s="244"/>
      <c r="IZW20" s="246"/>
      <c r="IZX20" s="247"/>
      <c r="IZY20" s="248"/>
      <c r="IZZ20" s="248"/>
      <c r="JAA20" s="244"/>
      <c r="JAB20" s="244"/>
      <c r="JAC20" s="244"/>
      <c r="JAD20" s="245"/>
      <c r="JAE20" s="244"/>
      <c r="JAF20" s="246"/>
      <c r="JAG20" s="247"/>
      <c r="JAH20" s="248"/>
      <c r="JAI20" s="248"/>
      <c r="JAJ20" s="244"/>
      <c r="JAK20" s="244"/>
      <c r="JAL20" s="244"/>
      <c r="JAM20" s="245"/>
      <c r="JAN20" s="244"/>
      <c r="JAO20" s="246"/>
      <c r="JAP20" s="247"/>
      <c r="JAQ20" s="248"/>
      <c r="JAR20" s="248"/>
      <c r="JAS20" s="244"/>
      <c r="JAT20" s="244"/>
      <c r="JAU20" s="244"/>
      <c r="JAV20" s="245"/>
      <c r="JAW20" s="244"/>
      <c r="JAX20" s="246"/>
      <c r="JAY20" s="247"/>
      <c r="JAZ20" s="248"/>
      <c r="JBA20" s="248"/>
      <c r="JBB20" s="244"/>
      <c r="JBC20" s="244"/>
      <c r="JBD20" s="244"/>
      <c r="JBE20" s="245"/>
      <c r="JBF20" s="244"/>
      <c r="JBG20" s="246"/>
      <c r="JBH20" s="247"/>
      <c r="JBI20" s="248"/>
      <c r="JBJ20" s="248"/>
      <c r="JBK20" s="244"/>
      <c r="JBL20" s="244"/>
      <c r="JBM20" s="244"/>
      <c r="JBN20" s="245"/>
      <c r="JBO20" s="244"/>
      <c r="JBP20" s="246"/>
      <c r="JBQ20" s="247"/>
      <c r="JBR20" s="248"/>
      <c r="JBS20" s="248"/>
      <c r="JBT20" s="244"/>
      <c r="JBU20" s="244"/>
      <c r="JBV20" s="244"/>
      <c r="JBW20" s="245"/>
      <c r="JBX20" s="244"/>
      <c r="JBY20" s="246"/>
      <c r="JBZ20" s="247"/>
      <c r="JCA20" s="248"/>
      <c r="JCB20" s="248"/>
      <c r="JCC20" s="244"/>
      <c r="JCD20" s="244"/>
      <c r="JCE20" s="244"/>
      <c r="JCF20" s="245"/>
      <c r="JCG20" s="244"/>
      <c r="JCH20" s="246"/>
      <c r="JCI20" s="247"/>
      <c r="JCJ20" s="248"/>
      <c r="JCK20" s="248"/>
      <c r="JCL20" s="244"/>
      <c r="JCM20" s="244"/>
      <c r="JCN20" s="244"/>
      <c r="JCO20" s="245"/>
      <c r="JCP20" s="244"/>
      <c r="JCQ20" s="246"/>
      <c r="JCR20" s="247"/>
      <c r="JCS20" s="248"/>
      <c r="JCT20" s="248"/>
      <c r="JCU20" s="244"/>
      <c r="JCV20" s="244"/>
      <c r="JCW20" s="244"/>
      <c r="JCX20" s="245"/>
      <c r="JCY20" s="244"/>
      <c r="JCZ20" s="246"/>
      <c r="JDA20" s="247"/>
      <c r="JDB20" s="248"/>
      <c r="JDC20" s="248"/>
      <c r="JDD20" s="244"/>
      <c r="JDE20" s="244"/>
      <c r="JDF20" s="244"/>
      <c r="JDG20" s="245"/>
      <c r="JDH20" s="244"/>
      <c r="JDI20" s="246"/>
      <c r="JDJ20" s="247"/>
      <c r="JDK20" s="248"/>
      <c r="JDL20" s="248"/>
      <c r="JDM20" s="244"/>
      <c r="JDN20" s="244"/>
      <c r="JDO20" s="244"/>
      <c r="JDP20" s="245"/>
      <c r="JDQ20" s="244"/>
      <c r="JDR20" s="246"/>
      <c r="JDS20" s="247"/>
      <c r="JDT20" s="248"/>
      <c r="JDU20" s="248"/>
      <c r="JDV20" s="244"/>
      <c r="JDW20" s="244"/>
      <c r="JDX20" s="244"/>
      <c r="JDY20" s="245"/>
      <c r="JDZ20" s="244"/>
      <c r="JEA20" s="246"/>
      <c r="JEB20" s="247"/>
      <c r="JEC20" s="248"/>
      <c r="JED20" s="248"/>
      <c r="JEE20" s="244"/>
      <c r="JEF20" s="244"/>
      <c r="JEG20" s="244"/>
      <c r="JEH20" s="245"/>
      <c r="JEI20" s="244"/>
      <c r="JEJ20" s="246"/>
      <c r="JEK20" s="247"/>
      <c r="JEL20" s="248"/>
      <c r="JEM20" s="248"/>
      <c r="JEN20" s="244"/>
      <c r="JEO20" s="244"/>
      <c r="JEP20" s="244"/>
      <c r="JEQ20" s="245"/>
      <c r="JER20" s="244"/>
      <c r="JES20" s="246"/>
      <c r="JET20" s="247"/>
      <c r="JEU20" s="248"/>
      <c r="JEV20" s="248"/>
      <c r="JEW20" s="244"/>
      <c r="JEX20" s="244"/>
      <c r="JEY20" s="244"/>
      <c r="JEZ20" s="245"/>
      <c r="JFA20" s="244"/>
      <c r="JFB20" s="246"/>
      <c r="JFC20" s="247"/>
      <c r="JFD20" s="248"/>
      <c r="JFE20" s="248"/>
      <c r="JFF20" s="244"/>
      <c r="JFG20" s="244"/>
      <c r="JFH20" s="244"/>
      <c r="JFI20" s="245"/>
      <c r="JFJ20" s="244"/>
      <c r="JFK20" s="246"/>
      <c r="JFL20" s="247"/>
      <c r="JFM20" s="248"/>
      <c r="JFN20" s="248"/>
      <c r="JFO20" s="244"/>
      <c r="JFP20" s="244"/>
      <c r="JFQ20" s="244"/>
      <c r="JFR20" s="245"/>
      <c r="JFS20" s="244"/>
      <c r="JFT20" s="246"/>
      <c r="JFU20" s="247"/>
      <c r="JFV20" s="248"/>
      <c r="JFW20" s="248"/>
      <c r="JFX20" s="244"/>
      <c r="JFY20" s="244"/>
      <c r="JFZ20" s="244"/>
      <c r="JGA20" s="245"/>
      <c r="JGB20" s="244"/>
      <c r="JGC20" s="246"/>
      <c r="JGD20" s="247"/>
      <c r="JGE20" s="248"/>
      <c r="JGF20" s="248"/>
      <c r="JGG20" s="244"/>
      <c r="JGH20" s="244"/>
      <c r="JGI20" s="244"/>
      <c r="JGJ20" s="245"/>
      <c r="JGK20" s="244"/>
      <c r="JGL20" s="246"/>
      <c r="JGM20" s="247"/>
      <c r="JGN20" s="248"/>
      <c r="JGO20" s="248"/>
      <c r="JGP20" s="244"/>
      <c r="JGQ20" s="244"/>
      <c r="JGR20" s="244"/>
      <c r="JGS20" s="245"/>
      <c r="JGT20" s="244"/>
      <c r="JGU20" s="246"/>
      <c r="JGV20" s="247"/>
      <c r="JGW20" s="248"/>
      <c r="JGX20" s="248"/>
      <c r="JGY20" s="244"/>
      <c r="JGZ20" s="244"/>
      <c r="JHA20" s="244"/>
      <c r="JHB20" s="245"/>
      <c r="JHC20" s="244"/>
      <c r="JHD20" s="246"/>
      <c r="JHE20" s="247"/>
      <c r="JHF20" s="248"/>
      <c r="JHG20" s="248"/>
      <c r="JHH20" s="244"/>
      <c r="JHI20" s="244"/>
      <c r="JHJ20" s="244"/>
      <c r="JHK20" s="245"/>
      <c r="JHL20" s="244"/>
      <c r="JHM20" s="246"/>
      <c r="JHN20" s="247"/>
      <c r="JHO20" s="248"/>
      <c r="JHP20" s="248"/>
      <c r="JHQ20" s="244"/>
      <c r="JHR20" s="244"/>
      <c r="JHS20" s="244"/>
      <c r="JHT20" s="245"/>
      <c r="JHU20" s="244"/>
      <c r="JHV20" s="246"/>
      <c r="JHW20" s="247"/>
      <c r="JHX20" s="248"/>
      <c r="JHY20" s="248"/>
      <c r="JHZ20" s="244"/>
      <c r="JIA20" s="244"/>
      <c r="JIB20" s="244"/>
      <c r="JIC20" s="245"/>
      <c r="JID20" s="244"/>
      <c r="JIE20" s="246"/>
      <c r="JIF20" s="247"/>
      <c r="JIG20" s="248"/>
      <c r="JIH20" s="248"/>
      <c r="JII20" s="244"/>
      <c r="JIJ20" s="244"/>
      <c r="JIK20" s="244"/>
      <c r="JIL20" s="245"/>
      <c r="JIM20" s="244"/>
      <c r="JIN20" s="246"/>
      <c r="JIO20" s="247"/>
      <c r="JIP20" s="248"/>
      <c r="JIQ20" s="248"/>
      <c r="JIR20" s="244"/>
      <c r="JIS20" s="244"/>
      <c r="JIT20" s="244"/>
      <c r="JIU20" s="245"/>
      <c r="JIV20" s="244"/>
      <c r="JIW20" s="246"/>
      <c r="JIX20" s="247"/>
      <c r="JIY20" s="248"/>
      <c r="JIZ20" s="248"/>
      <c r="JJA20" s="244"/>
      <c r="JJB20" s="244"/>
      <c r="JJC20" s="244"/>
      <c r="JJD20" s="245"/>
      <c r="JJE20" s="244"/>
      <c r="JJF20" s="246"/>
      <c r="JJG20" s="247"/>
      <c r="JJH20" s="248"/>
      <c r="JJI20" s="248"/>
      <c r="JJJ20" s="244"/>
      <c r="JJK20" s="244"/>
      <c r="JJL20" s="244"/>
      <c r="JJM20" s="245"/>
      <c r="JJN20" s="244"/>
      <c r="JJO20" s="246"/>
      <c r="JJP20" s="247"/>
      <c r="JJQ20" s="248"/>
      <c r="JJR20" s="248"/>
      <c r="JJS20" s="244"/>
      <c r="JJT20" s="244"/>
      <c r="JJU20" s="244"/>
      <c r="JJV20" s="245"/>
      <c r="JJW20" s="244"/>
      <c r="JJX20" s="246"/>
      <c r="JJY20" s="247"/>
      <c r="JJZ20" s="248"/>
      <c r="JKA20" s="248"/>
      <c r="JKB20" s="244"/>
      <c r="JKC20" s="244"/>
      <c r="JKD20" s="244"/>
      <c r="JKE20" s="245"/>
      <c r="JKF20" s="244"/>
      <c r="JKG20" s="246"/>
      <c r="JKH20" s="247"/>
      <c r="JKI20" s="248"/>
      <c r="JKJ20" s="248"/>
      <c r="JKK20" s="244"/>
      <c r="JKL20" s="244"/>
      <c r="JKM20" s="244"/>
      <c r="JKN20" s="245"/>
      <c r="JKO20" s="244"/>
      <c r="JKP20" s="246"/>
      <c r="JKQ20" s="247"/>
      <c r="JKR20" s="248"/>
      <c r="JKS20" s="248"/>
      <c r="JKT20" s="244"/>
      <c r="JKU20" s="244"/>
      <c r="JKV20" s="244"/>
      <c r="JKW20" s="245"/>
      <c r="JKX20" s="244"/>
      <c r="JKY20" s="246"/>
      <c r="JKZ20" s="247"/>
      <c r="JLA20" s="248"/>
      <c r="JLB20" s="248"/>
      <c r="JLC20" s="244"/>
      <c r="JLD20" s="244"/>
      <c r="JLE20" s="244"/>
      <c r="JLF20" s="245"/>
      <c r="JLG20" s="244"/>
      <c r="JLH20" s="246"/>
      <c r="JLI20" s="247"/>
      <c r="JLJ20" s="248"/>
      <c r="JLK20" s="248"/>
      <c r="JLL20" s="244"/>
      <c r="JLM20" s="244"/>
      <c r="JLN20" s="244"/>
      <c r="JLO20" s="245"/>
      <c r="JLP20" s="244"/>
      <c r="JLQ20" s="246"/>
      <c r="JLR20" s="247"/>
      <c r="JLS20" s="248"/>
      <c r="JLT20" s="248"/>
      <c r="JLU20" s="244"/>
      <c r="JLV20" s="244"/>
      <c r="JLW20" s="244"/>
      <c r="JLX20" s="245"/>
      <c r="JLY20" s="244"/>
      <c r="JLZ20" s="246"/>
      <c r="JMA20" s="247"/>
      <c r="JMB20" s="248"/>
      <c r="JMC20" s="248"/>
      <c r="JMD20" s="244"/>
      <c r="JME20" s="244"/>
      <c r="JMF20" s="244"/>
      <c r="JMG20" s="245"/>
      <c r="JMH20" s="244"/>
      <c r="JMI20" s="246"/>
      <c r="JMJ20" s="247"/>
      <c r="JMK20" s="248"/>
      <c r="JML20" s="248"/>
      <c r="JMM20" s="244"/>
      <c r="JMN20" s="244"/>
      <c r="JMO20" s="244"/>
      <c r="JMP20" s="245"/>
      <c r="JMQ20" s="244"/>
      <c r="JMR20" s="246"/>
      <c r="JMS20" s="247"/>
      <c r="JMT20" s="248"/>
      <c r="JMU20" s="248"/>
      <c r="JMV20" s="244"/>
      <c r="JMW20" s="244"/>
      <c r="JMX20" s="244"/>
      <c r="JMY20" s="245"/>
      <c r="JMZ20" s="244"/>
      <c r="JNA20" s="246"/>
      <c r="JNB20" s="247"/>
      <c r="JNC20" s="248"/>
      <c r="JND20" s="248"/>
      <c r="JNE20" s="244"/>
      <c r="JNF20" s="244"/>
      <c r="JNG20" s="244"/>
      <c r="JNH20" s="245"/>
      <c r="JNI20" s="244"/>
      <c r="JNJ20" s="246"/>
      <c r="JNK20" s="247"/>
      <c r="JNL20" s="248"/>
      <c r="JNM20" s="248"/>
      <c r="JNN20" s="244"/>
      <c r="JNO20" s="244"/>
      <c r="JNP20" s="244"/>
      <c r="JNQ20" s="245"/>
      <c r="JNR20" s="244"/>
      <c r="JNS20" s="246"/>
      <c r="JNT20" s="247"/>
      <c r="JNU20" s="248"/>
      <c r="JNV20" s="248"/>
      <c r="JNW20" s="244"/>
      <c r="JNX20" s="244"/>
      <c r="JNY20" s="244"/>
      <c r="JNZ20" s="245"/>
      <c r="JOA20" s="244"/>
      <c r="JOB20" s="246"/>
      <c r="JOC20" s="247"/>
      <c r="JOD20" s="248"/>
      <c r="JOE20" s="248"/>
      <c r="JOF20" s="244"/>
      <c r="JOG20" s="244"/>
      <c r="JOH20" s="244"/>
      <c r="JOI20" s="245"/>
      <c r="JOJ20" s="244"/>
      <c r="JOK20" s="246"/>
      <c r="JOL20" s="247"/>
      <c r="JOM20" s="248"/>
      <c r="JON20" s="248"/>
      <c r="JOO20" s="244"/>
      <c r="JOP20" s="244"/>
      <c r="JOQ20" s="244"/>
      <c r="JOR20" s="245"/>
      <c r="JOS20" s="244"/>
      <c r="JOT20" s="246"/>
      <c r="JOU20" s="247"/>
      <c r="JOV20" s="248"/>
      <c r="JOW20" s="248"/>
      <c r="JOX20" s="244"/>
      <c r="JOY20" s="244"/>
      <c r="JOZ20" s="244"/>
      <c r="JPA20" s="245"/>
      <c r="JPB20" s="244"/>
      <c r="JPC20" s="246"/>
      <c r="JPD20" s="247"/>
      <c r="JPE20" s="248"/>
      <c r="JPF20" s="248"/>
      <c r="JPG20" s="244"/>
      <c r="JPH20" s="244"/>
      <c r="JPI20" s="244"/>
      <c r="JPJ20" s="245"/>
      <c r="JPK20" s="244"/>
      <c r="JPL20" s="246"/>
      <c r="JPM20" s="247"/>
      <c r="JPN20" s="248"/>
      <c r="JPO20" s="248"/>
      <c r="JPP20" s="244"/>
      <c r="JPQ20" s="244"/>
      <c r="JPR20" s="244"/>
      <c r="JPS20" s="245"/>
      <c r="JPT20" s="244"/>
      <c r="JPU20" s="246"/>
      <c r="JPV20" s="247"/>
      <c r="JPW20" s="248"/>
      <c r="JPX20" s="248"/>
      <c r="JPY20" s="244"/>
      <c r="JPZ20" s="244"/>
      <c r="JQA20" s="244"/>
      <c r="JQB20" s="245"/>
      <c r="JQC20" s="244"/>
      <c r="JQD20" s="246"/>
      <c r="JQE20" s="247"/>
      <c r="JQF20" s="248"/>
      <c r="JQG20" s="248"/>
      <c r="JQH20" s="244"/>
      <c r="JQI20" s="244"/>
      <c r="JQJ20" s="244"/>
      <c r="JQK20" s="245"/>
      <c r="JQL20" s="244"/>
      <c r="JQM20" s="246"/>
      <c r="JQN20" s="247"/>
      <c r="JQO20" s="248"/>
      <c r="JQP20" s="248"/>
      <c r="JQQ20" s="244"/>
      <c r="JQR20" s="244"/>
      <c r="JQS20" s="244"/>
      <c r="JQT20" s="245"/>
      <c r="JQU20" s="244"/>
      <c r="JQV20" s="246"/>
      <c r="JQW20" s="247"/>
      <c r="JQX20" s="248"/>
      <c r="JQY20" s="248"/>
      <c r="JQZ20" s="244"/>
      <c r="JRA20" s="244"/>
      <c r="JRB20" s="244"/>
      <c r="JRC20" s="245"/>
      <c r="JRD20" s="244"/>
      <c r="JRE20" s="246"/>
      <c r="JRF20" s="247"/>
      <c r="JRG20" s="248"/>
      <c r="JRH20" s="248"/>
      <c r="JRI20" s="244"/>
      <c r="JRJ20" s="244"/>
      <c r="JRK20" s="244"/>
      <c r="JRL20" s="245"/>
      <c r="JRM20" s="244"/>
      <c r="JRN20" s="246"/>
      <c r="JRO20" s="247"/>
      <c r="JRP20" s="248"/>
      <c r="JRQ20" s="248"/>
      <c r="JRR20" s="244"/>
      <c r="JRS20" s="244"/>
      <c r="JRT20" s="244"/>
      <c r="JRU20" s="245"/>
      <c r="JRV20" s="244"/>
      <c r="JRW20" s="246"/>
      <c r="JRX20" s="247"/>
      <c r="JRY20" s="248"/>
      <c r="JRZ20" s="248"/>
      <c r="JSA20" s="244"/>
      <c r="JSB20" s="244"/>
      <c r="JSC20" s="244"/>
      <c r="JSD20" s="245"/>
      <c r="JSE20" s="244"/>
      <c r="JSF20" s="246"/>
      <c r="JSG20" s="247"/>
      <c r="JSH20" s="248"/>
      <c r="JSI20" s="248"/>
      <c r="JSJ20" s="244"/>
      <c r="JSK20" s="244"/>
      <c r="JSL20" s="244"/>
      <c r="JSM20" s="245"/>
      <c r="JSN20" s="244"/>
      <c r="JSO20" s="246"/>
      <c r="JSP20" s="247"/>
      <c r="JSQ20" s="248"/>
      <c r="JSR20" s="248"/>
      <c r="JSS20" s="244"/>
      <c r="JST20" s="244"/>
      <c r="JSU20" s="244"/>
      <c r="JSV20" s="245"/>
      <c r="JSW20" s="244"/>
      <c r="JSX20" s="246"/>
      <c r="JSY20" s="247"/>
      <c r="JSZ20" s="248"/>
      <c r="JTA20" s="248"/>
      <c r="JTB20" s="244"/>
      <c r="JTC20" s="244"/>
      <c r="JTD20" s="244"/>
      <c r="JTE20" s="245"/>
      <c r="JTF20" s="244"/>
      <c r="JTG20" s="246"/>
      <c r="JTH20" s="247"/>
      <c r="JTI20" s="248"/>
      <c r="JTJ20" s="248"/>
      <c r="JTK20" s="244"/>
      <c r="JTL20" s="244"/>
      <c r="JTM20" s="244"/>
      <c r="JTN20" s="245"/>
      <c r="JTO20" s="244"/>
      <c r="JTP20" s="246"/>
      <c r="JTQ20" s="247"/>
      <c r="JTR20" s="248"/>
      <c r="JTS20" s="248"/>
      <c r="JTT20" s="244"/>
      <c r="JTU20" s="244"/>
      <c r="JTV20" s="244"/>
      <c r="JTW20" s="245"/>
      <c r="JTX20" s="244"/>
      <c r="JTY20" s="246"/>
      <c r="JTZ20" s="247"/>
      <c r="JUA20" s="248"/>
      <c r="JUB20" s="248"/>
      <c r="JUC20" s="244"/>
      <c r="JUD20" s="244"/>
      <c r="JUE20" s="244"/>
      <c r="JUF20" s="245"/>
      <c r="JUG20" s="244"/>
      <c r="JUH20" s="246"/>
      <c r="JUI20" s="247"/>
      <c r="JUJ20" s="248"/>
      <c r="JUK20" s="248"/>
      <c r="JUL20" s="244"/>
      <c r="JUM20" s="244"/>
      <c r="JUN20" s="244"/>
      <c r="JUO20" s="245"/>
      <c r="JUP20" s="244"/>
      <c r="JUQ20" s="246"/>
      <c r="JUR20" s="247"/>
      <c r="JUS20" s="248"/>
      <c r="JUT20" s="248"/>
      <c r="JUU20" s="244"/>
      <c r="JUV20" s="244"/>
      <c r="JUW20" s="244"/>
      <c r="JUX20" s="245"/>
      <c r="JUY20" s="244"/>
      <c r="JUZ20" s="246"/>
      <c r="JVA20" s="247"/>
      <c r="JVB20" s="248"/>
      <c r="JVC20" s="248"/>
      <c r="JVD20" s="244"/>
      <c r="JVE20" s="244"/>
      <c r="JVF20" s="244"/>
      <c r="JVG20" s="245"/>
      <c r="JVH20" s="244"/>
      <c r="JVI20" s="246"/>
      <c r="JVJ20" s="247"/>
      <c r="JVK20" s="248"/>
      <c r="JVL20" s="248"/>
      <c r="JVM20" s="244"/>
      <c r="JVN20" s="244"/>
      <c r="JVO20" s="244"/>
      <c r="JVP20" s="245"/>
      <c r="JVQ20" s="244"/>
      <c r="JVR20" s="246"/>
      <c r="JVS20" s="247"/>
      <c r="JVT20" s="248"/>
      <c r="JVU20" s="248"/>
      <c r="JVV20" s="244"/>
      <c r="JVW20" s="244"/>
      <c r="JVX20" s="244"/>
      <c r="JVY20" s="245"/>
      <c r="JVZ20" s="244"/>
      <c r="JWA20" s="246"/>
      <c r="JWB20" s="247"/>
      <c r="JWC20" s="248"/>
      <c r="JWD20" s="248"/>
      <c r="JWE20" s="244"/>
      <c r="JWF20" s="244"/>
      <c r="JWG20" s="244"/>
      <c r="JWH20" s="245"/>
      <c r="JWI20" s="244"/>
      <c r="JWJ20" s="246"/>
      <c r="JWK20" s="247"/>
      <c r="JWL20" s="248"/>
      <c r="JWM20" s="248"/>
      <c r="JWN20" s="244"/>
      <c r="JWO20" s="244"/>
      <c r="JWP20" s="244"/>
      <c r="JWQ20" s="245"/>
      <c r="JWR20" s="244"/>
      <c r="JWS20" s="246"/>
      <c r="JWT20" s="247"/>
      <c r="JWU20" s="248"/>
      <c r="JWV20" s="248"/>
      <c r="JWW20" s="244"/>
      <c r="JWX20" s="244"/>
      <c r="JWY20" s="244"/>
      <c r="JWZ20" s="245"/>
      <c r="JXA20" s="244"/>
      <c r="JXB20" s="246"/>
      <c r="JXC20" s="247"/>
      <c r="JXD20" s="248"/>
      <c r="JXE20" s="248"/>
      <c r="JXF20" s="244"/>
      <c r="JXG20" s="244"/>
      <c r="JXH20" s="244"/>
      <c r="JXI20" s="245"/>
      <c r="JXJ20" s="244"/>
      <c r="JXK20" s="246"/>
      <c r="JXL20" s="247"/>
      <c r="JXM20" s="248"/>
      <c r="JXN20" s="248"/>
      <c r="JXO20" s="244"/>
      <c r="JXP20" s="244"/>
      <c r="JXQ20" s="244"/>
      <c r="JXR20" s="245"/>
      <c r="JXS20" s="244"/>
      <c r="JXT20" s="246"/>
      <c r="JXU20" s="247"/>
      <c r="JXV20" s="248"/>
      <c r="JXW20" s="248"/>
      <c r="JXX20" s="244"/>
      <c r="JXY20" s="244"/>
      <c r="JXZ20" s="244"/>
      <c r="JYA20" s="245"/>
      <c r="JYB20" s="244"/>
      <c r="JYC20" s="246"/>
      <c r="JYD20" s="247"/>
      <c r="JYE20" s="248"/>
      <c r="JYF20" s="248"/>
      <c r="JYG20" s="244"/>
      <c r="JYH20" s="244"/>
      <c r="JYI20" s="244"/>
      <c r="JYJ20" s="245"/>
      <c r="JYK20" s="244"/>
      <c r="JYL20" s="246"/>
      <c r="JYM20" s="247"/>
      <c r="JYN20" s="248"/>
      <c r="JYO20" s="248"/>
      <c r="JYP20" s="244"/>
      <c r="JYQ20" s="244"/>
      <c r="JYR20" s="244"/>
      <c r="JYS20" s="245"/>
      <c r="JYT20" s="244"/>
      <c r="JYU20" s="246"/>
      <c r="JYV20" s="247"/>
      <c r="JYW20" s="248"/>
      <c r="JYX20" s="248"/>
      <c r="JYY20" s="244"/>
      <c r="JYZ20" s="244"/>
      <c r="JZA20" s="244"/>
      <c r="JZB20" s="245"/>
      <c r="JZC20" s="244"/>
      <c r="JZD20" s="246"/>
      <c r="JZE20" s="247"/>
      <c r="JZF20" s="248"/>
      <c r="JZG20" s="248"/>
      <c r="JZH20" s="244"/>
      <c r="JZI20" s="244"/>
      <c r="JZJ20" s="244"/>
      <c r="JZK20" s="245"/>
      <c r="JZL20" s="244"/>
      <c r="JZM20" s="246"/>
      <c r="JZN20" s="247"/>
      <c r="JZO20" s="248"/>
      <c r="JZP20" s="248"/>
      <c r="JZQ20" s="244"/>
      <c r="JZR20" s="244"/>
      <c r="JZS20" s="244"/>
      <c r="JZT20" s="245"/>
      <c r="JZU20" s="244"/>
      <c r="JZV20" s="246"/>
      <c r="JZW20" s="247"/>
      <c r="JZX20" s="248"/>
      <c r="JZY20" s="248"/>
      <c r="JZZ20" s="244"/>
      <c r="KAA20" s="244"/>
      <c r="KAB20" s="244"/>
      <c r="KAC20" s="245"/>
      <c r="KAD20" s="244"/>
      <c r="KAE20" s="246"/>
      <c r="KAF20" s="247"/>
      <c r="KAG20" s="248"/>
      <c r="KAH20" s="248"/>
      <c r="KAI20" s="244"/>
      <c r="KAJ20" s="244"/>
      <c r="KAK20" s="244"/>
      <c r="KAL20" s="245"/>
      <c r="KAM20" s="244"/>
      <c r="KAN20" s="246"/>
      <c r="KAO20" s="247"/>
      <c r="KAP20" s="248"/>
      <c r="KAQ20" s="248"/>
      <c r="KAR20" s="244"/>
      <c r="KAS20" s="244"/>
      <c r="KAT20" s="244"/>
      <c r="KAU20" s="245"/>
      <c r="KAV20" s="244"/>
      <c r="KAW20" s="246"/>
      <c r="KAX20" s="247"/>
      <c r="KAY20" s="248"/>
      <c r="KAZ20" s="248"/>
      <c r="KBA20" s="244"/>
      <c r="KBB20" s="244"/>
      <c r="KBC20" s="244"/>
      <c r="KBD20" s="245"/>
      <c r="KBE20" s="244"/>
      <c r="KBF20" s="246"/>
      <c r="KBG20" s="247"/>
      <c r="KBH20" s="248"/>
      <c r="KBI20" s="248"/>
      <c r="KBJ20" s="244"/>
      <c r="KBK20" s="244"/>
      <c r="KBL20" s="244"/>
      <c r="KBM20" s="245"/>
      <c r="KBN20" s="244"/>
      <c r="KBO20" s="246"/>
      <c r="KBP20" s="247"/>
      <c r="KBQ20" s="248"/>
      <c r="KBR20" s="248"/>
      <c r="KBS20" s="244"/>
      <c r="KBT20" s="244"/>
      <c r="KBU20" s="244"/>
      <c r="KBV20" s="245"/>
      <c r="KBW20" s="244"/>
      <c r="KBX20" s="246"/>
      <c r="KBY20" s="247"/>
      <c r="KBZ20" s="248"/>
      <c r="KCA20" s="248"/>
      <c r="KCB20" s="244"/>
      <c r="KCC20" s="244"/>
      <c r="KCD20" s="244"/>
      <c r="KCE20" s="245"/>
      <c r="KCF20" s="244"/>
      <c r="KCG20" s="246"/>
      <c r="KCH20" s="247"/>
      <c r="KCI20" s="248"/>
      <c r="KCJ20" s="248"/>
      <c r="KCK20" s="244"/>
      <c r="KCL20" s="244"/>
      <c r="KCM20" s="244"/>
      <c r="KCN20" s="245"/>
      <c r="KCO20" s="244"/>
      <c r="KCP20" s="246"/>
      <c r="KCQ20" s="247"/>
      <c r="KCR20" s="248"/>
      <c r="KCS20" s="248"/>
      <c r="KCT20" s="244"/>
      <c r="KCU20" s="244"/>
      <c r="KCV20" s="244"/>
      <c r="KCW20" s="245"/>
      <c r="KCX20" s="244"/>
      <c r="KCY20" s="246"/>
      <c r="KCZ20" s="247"/>
      <c r="KDA20" s="248"/>
      <c r="KDB20" s="248"/>
      <c r="KDC20" s="244"/>
      <c r="KDD20" s="244"/>
      <c r="KDE20" s="244"/>
      <c r="KDF20" s="245"/>
      <c r="KDG20" s="244"/>
      <c r="KDH20" s="246"/>
      <c r="KDI20" s="247"/>
      <c r="KDJ20" s="248"/>
      <c r="KDK20" s="248"/>
      <c r="KDL20" s="244"/>
      <c r="KDM20" s="244"/>
      <c r="KDN20" s="244"/>
      <c r="KDO20" s="245"/>
      <c r="KDP20" s="244"/>
      <c r="KDQ20" s="246"/>
      <c r="KDR20" s="247"/>
      <c r="KDS20" s="248"/>
      <c r="KDT20" s="248"/>
      <c r="KDU20" s="244"/>
      <c r="KDV20" s="244"/>
      <c r="KDW20" s="244"/>
      <c r="KDX20" s="245"/>
      <c r="KDY20" s="244"/>
      <c r="KDZ20" s="246"/>
      <c r="KEA20" s="247"/>
      <c r="KEB20" s="248"/>
      <c r="KEC20" s="248"/>
      <c r="KED20" s="244"/>
      <c r="KEE20" s="244"/>
      <c r="KEF20" s="244"/>
      <c r="KEG20" s="245"/>
      <c r="KEH20" s="244"/>
      <c r="KEI20" s="246"/>
      <c r="KEJ20" s="247"/>
      <c r="KEK20" s="248"/>
      <c r="KEL20" s="248"/>
      <c r="KEM20" s="244"/>
      <c r="KEN20" s="244"/>
      <c r="KEO20" s="244"/>
      <c r="KEP20" s="245"/>
      <c r="KEQ20" s="244"/>
      <c r="KER20" s="246"/>
      <c r="KES20" s="247"/>
      <c r="KET20" s="248"/>
      <c r="KEU20" s="248"/>
      <c r="KEV20" s="244"/>
      <c r="KEW20" s="244"/>
      <c r="KEX20" s="244"/>
      <c r="KEY20" s="245"/>
      <c r="KEZ20" s="244"/>
      <c r="KFA20" s="246"/>
      <c r="KFB20" s="247"/>
      <c r="KFC20" s="248"/>
      <c r="KFD20" s="248"/>
      <c r="KFE20" s="244"/>
      <c r="KFF20" s="244"/>
      <c r="KFG20" s="244"/>
      <c r="KFH20" s="245"/>
      <c r="KFI20" s="244"/>
      <c r="KFJ20" s="246"/>
      <c r="KFK20" s="247"/>
      <c r="KFL20" s="248"/>
      <c r="KFM20" s="248"/>
      <c r="KFN20" s="244"/>
      <c r="KFO20" s="244"/>
      <c r="KFP20" s="244"/>
      <c r="KFQ20" s="245"/>
      <c r="KFR20" s="244"/>
      <c r="KFS20" s="246"/>
      <c r="KFT20" s="247"/>
      <c r="KFU20" s="248"/>
      <c r="KFV20" s="248"/>
      <c r="KFW20" s="244"/>
      <c r="KFX20" s="244"/>
      <c r="KFY20" s="244"/>
      <c r="KFZ20" s="245"/>
      <c r="KGA20" s="244"/>
      <c r="KGB20" s="246"/>
      <c r="KGC20" s="247"/>
      <c r="KGD20" s="248"/>
      <c r="KGE20" s="248"/>
      <c r="KGF20" s="244"/>
      <c r="KGG20" s="244"/>
      <c r="KGH20" s="244"/>
      <c r="KGI20" s="245"/>
      <c r="KGJ20" s="244"/>
      <c r="KGK20" s="246"/>
      <c r="KGL20" s="247"/>
      <c r="KGM20" s="248"/>
      <c r="KGN20" s="248"/>
      <c r="KGO20" s="244"/>
      <c r="KGP20" s="244"/>
      <c r="KGQ20" s="244"/>
      <c r="KGR20" s="245"/>
      <c r="KGS20" s="244"/>
      <c r="KGT20" s="246"/>
      <c r="KGU20" s="247"/>
      <c r="KGV20" s="248"/>
      <c r="KGW20" s="248"/>
      <c r="KGX20" s="244"/>
      <c r="KGY20" s="244"/>
      <c r="KGZ20" s="244"/>
      <c r="KHA20" s="245"/>
      <c r="KHB20" s="244"/>
      <c r="KHC20" s="246"/>
      <c r="KHD20" s="247"/>
      <c r="KHE20" s="248"/>
      <c r="KHF20" s="248"/>
      <c r="KHG20" s="244"/>
      <c r="KHH20" s="244"/>
      <c r="KHI20" s="244"/>
      <c r="KHJ20" s="245"/>
      <c r="KHK20" s="244"/>
      <c r="KHL20" s="246"/>
      <c r="KHM20" s="247"/>
      <c r="KHN20" s="248"/>
      <c r="KHO20" s="248"/>
      <c r="KHP20" s="244"/>
      <c r="KHQ20" s="244"/>
      <c r="KHR20" s="244"/>
      <c r="KHS20" s="245"/>
      <c r="KHT20" s="244"/>
      <c r="KHU20" s="246"/>
      <c r="KHV20" s="247"/>
      <c r="KHW20" s="248"/>
      <c r="KHX20" s="248"/>
      <c r="KHY20" s="244"/>
      <c r="KHZ20" s="244"/>
      <c r="KIA20" s="244"/>
      <c r="KIB20" s="245"/>
      <c r="KIC20" s="244"/>
      <c r="KID20" s="246"/>
      <c r="KIE20" s="247"/>
      <c r="KIF20" s="248"/>
      <c r="KIG20" s="248"/>
      <c r="KIH20" s="244"/>
      <c r="KII20" s="244"/>
      <c r="KIJ20" s="244"/>
      <c r="KIK20" s="245"/>
      <c r="KIL20" s="244"/>
      <c r="KIM20" s="246"/>
      <c r="KIN20" s="247"/>
      <c r="KIO20" s="248"/>
      <c r="KIP20" s="248"/>
      <c r="KIQ20" s="244"/>
      <c r="KIR20" s="244"/>
      <c r="KIS20" s="244"/>
      <c r="KIT20" s="245"/>
      <c r="KIU20" s="244"/>
      <c r="KIV20" s="246"/>
      <c r="KIW20" s="247"/>
      <c r="KIX20" s="248"/>
      <c r="KIY20" s="248"/>
      <c r="KIZ20" s="244"/>
      <c r="KJA20" s="244"/>
      <c r="KJB20" s="244"/>
      <c r="KJC20" s="245"/>
      <c r="KJD20" s="244"/>
      <c r="KJE20" s="246"/>
      <c r="KJF20" s="247"/>
      <c r="KJG20" s="248"/>
      <c r="KJH20" s="248"/>
      <c r="KJI20" s="244"/>
      <c r="KJJ20" s="244"/>
      <c r="KJK20" s="244"/>
      <c r="KJL20" s="245"/>
      <c r="KJM20" s="244"/>
      <c r="KJN20" s="246"/>
      <c r="KJO20" s="247"/>
      <c r="KJP20" s="248"/>
      <c r="KJQ20" s="248"/>
      <c r="KJR20" s="244"/>
      <c r="KJS20" s="244"/>
      <c r="KJT20" s="244"/>
      <c r="KJU20" s="245"/>
      <c r="KJV20" s="244"/>
      <c r="KJW20" s="246"/>
      <c r="KJX20" s="247"/>
      <c r="KJY20" s="248"/>
      <c r="KJZ20" s="248"/>
      <c r="KKA20" s="244"/>
      <c r="KKB20" s="244"/>
      <c r="KKC20" s="244"/>
      <c r="KKD20" s="245"/>
      <c r="KKE20" s="244"/>
      <c r="KKF20" s="246"/>
      <c r="KKG20" s="247"/>
      <c r="KKH20" s="248"/>
      <c r="KKI20" s="248"/>
      <c r="KKJ20" s="244"/>
      <c r="KKK20" s="244"/>
      <c r="KKL20" s="244"/>
      <c r="KKM20" s="245"/>
      <c r="KKN20" s="244"/>
      <c r="KKO20" s="246"/>
      <c r="KKP20" s="247"/>
      <c r="KKQ20" s="248"/>
      <c r="KKR20" s="248"/>
      <c r="KKS20" s="244"/>
      <c r="KKT20" s="244"/>
      <c r="KKU20" s="244"/>
      <c r="KKV20" s="245"/>
      <c r="KKW20" s="244"/>
      <c r="KKX20" s="246"/>
      <c r="KKY20" s="247"/>
      <c r="KKZ20" s="248"/>
      <c r="KLA20" s="248"/>
      <c r="KLB20" s="244"/>
      <c r="KLC20" s="244"/>
      <c r="KLD20" s="244"/>
      <c r="KLE20" s="245"/>
      <c r="KLF20" s="244"/>
      <c r="KLG20" s="246"/>
      <c r="KLH20" s="247"/>
      <c r="KLI20" s="248"/>
      <c r="KLJ20" s="248"/>
      <c r="KLK20" s="244"/>
      <c r="KLL20" s="244"/>
      <c r="KLM20" s="244"/>
      <c r="KLN20" s="245"/>
      <c r="KLO20" s="244"/>
      <c r="KLP20" s="246"/>
      <c r="KLQ20" s="247"/>
      <c r="KLR20" s="248"/>
      <c r="KLS20" s="248"/>
      <c r="KLT20" s="244"/>
      <c r="KLU20" s="244"/>
      <c r="KLV20" s="244"/>
      <c r="KLW20" s="245"/>
      <c r="KLX20" s="244"/>
      <c r="KLY20" s="246"/>
      <c r="KLZ20" s="247"/>
      <c r="KMA20" s="248"/>
      <c r="KMB20" s="248"/>
      <c r="KMC20" s="244"/>
      <c r="KMD20" s="244"/>
      <c r="KME20" s="244"/>
      <c r="KMF20" s="245"/>
      <c r="KMG20" s="244"/>
      <c r="KMH20" s="246"/>
      <c r="KMI20" s="247"/>
      <c r="KMJ20" s="248"/>
      <c r="KMK20" s="248"/>
      <c r="KML20" s="244"/>
      <c r="KMM20" s="244"/>
      <c r="KMN20" s="244"/>
      <c r="KMO20" s="245"/>
      <c r="KMP20" s="244"/>
      <c r="KMQ20" s="246"/>
      <c r="KMR20" s="247"/>
      <c r="KMS20" s="248"/>
      <c r="KMT20" s="248"/>
      <c r="KMU20" s="244"/>
      <c r="KMV20" s="244"/>
      <c r="KMW20" s="244"/>
      <c r="KMX20" s="245"/>
      <c r="KMY20" s="244"/>
      <c r="KMZ20" s="246"/>
      <c r="KNA20" s="247"/>
      <c r="KNB20" s="248"/>
      <c r="KNC20" s="248"/>
      <c r="KND20" s="244"/>
      <c r="KNE20" s="244"/>
      <c r="KNF20" s="244"/>
      <c r="KNG20" s="245"/>
      <c r="KNH20" s="244"/>
      <c r="KNI20" s="246"/>
      <c r="KNJ20" s="247"/>
      <c r="KNK20" s="248"/>
      <c r="KNL20" s="248"/>
      <c r="KNM20" s="244"/>
      <c r="KNN20" s="244"/>
      <c r="KNO20" s="244"/>
      <c r="KNP20" s="245"/>
      <c r="KNQ20" s="244"/>
      <c r="KNR20" s="246"/>
      <c r="KNS20" s="247"/>
      <c r="KNT20" s="248"/>
      <c r="KNU20" s="248"/>
      <c r="KNV20" s="244"/>
      <c r="KNW20" s="244"/>
      <c r="KNX20" s="244"/>
      <c r="KNY20" s="245"/>
      <c r="KNZ20" s="244"/>
      <c r="KOA20" s="246"/>
      <c r="KOB20" s="247"/>
      <c r="KOC20" s="248"/>
      <c r="KOD20" s="248"/>
      <c r="KOE20" s="244"/>
      <c r="KOF20" s="244"/>
      <c r="KOG20" s="244"/>
      <c r="KOH20" s="245"/>
      <c r="KOI20" s="244"/>
      <c r="KOJ20" s="246"/>
      <c r="KOK20" s="247"/>
      <c r="KOL20" s="248"/>
      <c r="KOM20" s="248"/>
      <c r="KON20" s="244"/>
      <c r="KOO20" s="244"/>
      <c r="KOP20" s="244"/>
      <c r="KOQ20" s="245"/>
      <c r="KOR20" s="244"/>
      <c r="KOS20" s="246"/>
      <c r="KOT20" s="247"/>
      <c r="KOU20" s="248"/>
      <c r="KOV20" s="248"/>
      <c r="KOW20" s="244"/>
      <c r="KOX20" s="244"/>
      <c r="KOY20" s="244"/>
      <c r="KOZ20" s="245"/>
      <c r="KPA20" s="244"/>
      <c r="KPB20" s="246"/>
      <c r="KPC20" s="247"/>
      <c r="KPD20" s="248"/>
      <c r="KPE20" s="248"/>
      <c r="KPF20" s="244"/>
      <c r="KPG20" s="244"/>
      <c r="KPH20" s="244"/>
      <c r="KPI20" s="245"/>
      <c r="KPJ20" s="244"/>
      <c r="KPK20" s="246"/>
      <c r="KPL20" s="247"/>
      <c r="KPM20" s="248"/>
      <c r="KPN20" s="248"/>
      <c r="KPO20" s="244"/>
      <c r="KPP20" s="244"/>
      <c r="KPQ20" s="244"/>
      <c r="KPR20" s="245"/>
      <c r="KPS20" s="244"/>
      <c r="KPT20" s="246"/>
      <c r="KPU20" s="247"/>
      <c r="KPV20" s="248"/>
      <c r="KPW20" s="248"/>
      <c r="KPX20" s="244"/>
      <c r="KPY20" s="244"/>
      <c r="KPZ20" s="244"/>
      <c r="KQA20" s="245"/>
      <c r="KQB20" s="244"/>
      <c r="KQC20" s="246"/>
      <c r="KQD20" s="247"/>
      <c r="KQE20" s="248"/>
      <c r="KQF20" s="248"/>
      <c r="KQG20" s="244"/>
      <c r="KQH20" s="244"/>
      <c r="KQI20" s="244"/>
      <c r="KQJ20" s="245"/>
      <c r="KQK20" s="244"/>
      <c r="KQL20" s="246"/>
      <c r="KQM20" s="247"/>
      <c r="KQN20" s="248"/>
      <c r="KQO20" s="248"/>
      <c r="KQP20" s="244"/>
      <c r="KQQ20" s="244"/>
      <c r="KQR20" s="244"/>
      <c r="KQS20" s="245"/>
      <c r="KQT20" s="244"/>
      <c r="KQU20" s="246"/>
      <c r="KQV20" s="247"/>
      <c r="KQW20" s="248"/>
      <c r="KQX20" s="248"/>
      <c r="KQY20" s="244"/>
      <c r="KQZ20" s="244"/>
      <c r="KRA20" s="244"/>
      <c r="KRB20" s="245"/>
      <c r="KRC20" s="244"/>
      <c r="KRD20" s="246"/>
      <c r="KRE20" s="247"/>
      <c r="KRF20" s="248"/>
      <c r="KRG20" s="248"/>
      <c r="KRH20" s="244"/>
      <c r="KRI20" s="244"/>
      <c r="KRJ20" s="244"/>
      <c r="KRK20" s="245"/>
      <c r="KRL20" s="244"/>
      <c r="KRM20" s="246"/>
      <c r="KRN20" s="247"/>
      <c r="KRO20" s="248"/>
      <c r="KRP20" s="248"/>
      <c r="KRQ20" s="244"/>
      <c r="KRR20" s="244"/>
      <c r="KRS20" s="244"/>
      <c r="KRT20" s="245"/>
      <c r="KRU20" s="244"/>
      <c r="KRV20" s="246"/>
      <c r="KRW20" s="247"/>
      <c r="KRX20" s="248"/>
      <c r="KRY20" s="248"/>
      <c r="KRZ20" s="244"/>
      <c r="KSA20" s="244"/>
      <c r="KSB20" s="244"/>
      <c r="KSC20" s="245"/>
      <c r="KSD20" s="244"/>
      <c r="KSE20" s="246"/>
      <c r="KSF20" s="247"/>
      <c r="KSG20" s="248"/>
      <c r="KSH20" s="248"/>
      <c r="KSI20" s="244"/>
      <c r="KSJ20" s="244"/>
      <c r="KSK20" s="244"/>
      <c r="KSL20" s="245"/>
      <c r="KSM20" s="244"/>
      <c r="KSN20" s="246"/>
      <c r="KSO20" s="247"/>
      <c r="KSP20" s="248"/>
      <c r="KSQ20" s="248"/>
      <c r="KSR20" s="244"/>
      <c r="KSS20" s="244"/>
      <c r="KST20" s="244"/>
      <c r="KSU20" s="245"/>
      <c r="KSV20" s="244"/>
      <c r="KSW20" s="246"/>
      <c r="KSX20" s="247"/>
      <c r="KSY20" s="248"/>
      <c r="KSZ20" s="248"/>
      <c r="KTA20" s="244"/>
      <c r="KTB20" s="244"/>
      <c r="KTC20" s="244"/>
      <c r="KTD20" s="245"/>
      <c r="KTE20" s="244"/>
      <c r="KTF20" s="246"/>
      <c r="KTG20" s="247"/>
      <c r="KTH20" s="248"/>
      <c r="KTI20" s="248"/>
      <c r="KTJ20" s="244"/>
      <c r="KTK20" s="244"/>
      <c r="KTL20" s="244"/>
      <c r="KTM20" s="245"/>
      <c r="KTN20" s="244"/>
      <c r="KTO20" s="246"/>
      <c r="KTP20" s="247"/>
      <c r="KTQ20" s="248"/>
      <c r="KTR20" s="248"/>
      <c r="KTS20" s="244"/>
      <c r="KTT20" s="244"/>
      <c r="KTU20" s="244"/>
      <c r="KTV20" s="245"/>
      <c r="KTW20" s="244"/>
      <c r="KTX20" s="246"/>
      <c r="KTY20" s="247"/>
      <c r="KTZ20" s="248"/>
      <c r="KUA20" s="248"/>
      <c r="KUB20" s="244"/>
      <c r="KUC20" s="244"/>
      <c r="KUD20" s="244"/>
      <c r="KUE20" s="245"/>
      <c r="KUF20" s="244"/>
      <c r="KUG20" s="246"/>
      <c r="KUH20" s="247"/>
      <c r="KUI20" s="248"/>
      <c r="KUJ20" s="248"/>
      <c r="KUK20" s="244"/>
      <c r="KUL20" s="244"/>
      <c r="KUM20" s="244"/>
      <c r="KUN20" s="245"/>
      <c r="KUO20" s="244"/>
      <c r="KUP20" s="246"/>
      <c r="KUQ20" s="247"/>
      <c r="KUR20" s="248"/>
      <c r="KUS20" s="248"/>
      <c r="KUT20" s="244"/>
      <c r="KUU20" s="244"/>
      <c r="KUV20" s="244"/>
      <c r="KUW20" s="245"/>
      <c r="KUX20" s="244"/>
      <c r="KUY20" s="246"/>
      <c r="KUZ20" s="247"/>
      <c r="KVA20" s="248"/>
      <c r="KVB20" s="248"/>
      <c r="KVC20" s="244"/>
      <c r="KVD20" s="244"/>
      <c r="KVE20" s="244"/>
      <c r="KVF20" s="245"/>
      <c r="KVG20" s="244"/>
      <c r="KVH20" s="246"/>
      <c r="KVI20" s="247"/>
      <c r="KVJ20" s="248"/>
      <c r="KVK20" s="248"/>
      <c r="KVL20" s="244"/>
      <c r="KVM20" s="244"/>
      <c r="KVN20" s="244"/>
      <c r="KVO20" s="245"/>
      <c r="KVP20" s="244"/>
      <c r="KVQ20" s="246"/>
      <c r="KVR20" s="247"/>
      <c r="KVS20" s="248"/>
      <c r="KVT20" s="248"/>
      <c r="KVU20" s="244"/>
      <c r="KVV20" s="244"/>
      <c r="KVW20" s="244"/>
      <c r="KVX20" s="245"/>
      <c r="KVY20" s="244"/>
      <c r="KVZ20" s="246"/>
      <c r="KWA20" s="247"/>
      <c r="KWB20" s="248"/>
      <c r="KWC20" s="248"/>
      <c r="KWD20" s="244"/>
      <c r="KWE20" s="244"/>
      <c r="KWF20" s="244"/>
      <c r="KWG20" s="245"/>
      <c r="KWH20" s="244"/>
      <c r="KWI20" s="246"/>
      <c r="KWJ20" s="247"/>
      <c r="KWK20" s="248"/>
      <c r="KWL20" s="248"/>
      <c r="KWM20" s="244"/>
      <c r="KWN20" s="244"/>
      <c r="KWO20" s="244"/>
      <c r="KWP20" s="245"/>
      <c r="KWQ20" s="244"/>
      <c r="KWR20" s="246"/>
      <c r="KWS20" s="247"/>
      <c r="KWT20" s="248"/>
      <c r="KWU20" s="248"/>
      <c r="KWV20" s="244"/>
      <c r="KWW20" s="244"/>
      <c r="KWX20" s="244"/>
      <c r="KWY20" s="245"/>
      <c r="KWZ20" s="244"/>
      <c r="KXA20" s="246"/>
      <c r="KXB20" s="247"/>
      <c r="KXC20" s="248"/>
      <c r="KXD20" s="248"/>
      <c r="KXE20" s="244"/>
      <c r="KXF20" s="244"/>
      <c r="KXG20" s="244"/>
      <c r="KXH20" s="245"/>
      <c r="KXI20" s="244"/>
      <c r="KXJ20" s="246"/>
      <c r="KXK20" s="247"/>
      <c r="KXL20" s="248"/>
      <c r="KXM20" s="248"/>
      <c r="KXN20" s="244"/>
      <c r="KXO20" s="244"/>
      <c r="KXP20" s="244"/>
      <c r="KXQ20" s="245"/>
      <c r="KXR20" s="244"/>
      <c r="KXS20" s="246"/>
      <c r="KXT20" s="247"/>
      <c r="KXU20" s="248"/>
      <c r="KXV20" s="248"/>
      <c r="KXW20" s="244"/>
      <c r="KXX20" s="244"/>
      <c r="KXY20" s="244"/>
      <c r="KXZ20" s="245"/>
      <c r="KYA20" s="244"/>
      <c r="KYB20" s="246"/>
      <c r="KYC20" s="247"/>
      <c r="KYD20" s="248"/>
      <c r="KYE20" s="248"/>
      <c r="KYF20" s="244"/>
      <c r="KYG20" s="244"/>
      <c r="KYH20" s="244"/>
      <c r="KYI20" s="245"/>
      <c r="KYJ20" s="244"/>
      <c r="KYK20" s="246"/>
      <c r="KYL20" s="247"/>
      <c r="KYM20" s="248"/>
      <c r="KYN20" s="248"/>
      <c r="KYO20" s="244"/>
      <c r="KYP20" s="244"/>
      <c r="KYQ20" s="244"/>
      <c r="KYR20" s="245"/>
      <c r="KYS20" s="244"/>
      <c r="KYT20" s="246"/>
      <c r="KYU20" s="247"/>
      <c r="KYV20" s="248"/>
      <c r="KYW20" s="248"/>
      <c r="KYX20" s="244"/>
      <c r="KYY20" s="244"/>
      <c r="KYZ20" s="244"/>
      <c r="KZA20" s="245"/>
      <c r="KZB20" s="244"/>
      <c r="KZC20" s="246"/>
      <c r="KZD20" s="247"/>
      <c r="KZE20" s="248"/>
      <c r="KZF20" s="248"/>
      <c r="KZG20" s="244"/>
      <c r="KZH20" s="244"/>
      <c r="KZI20" s="244"/>
      <c r="KZJ20" s="245"/>
      <c r="KZK20" s="244"/>
      <c r="KZL20" s="246"/>
      <c r="KZM20" s="247"/>
      <c r="KZN20" s="248"/>
      <c r="KZO20" s="248"/>
      <c r="KZP20" s="244"/>
      <c r="KZQ20" s="244"/>
      <c r="KZR20" s="244"/>
      <c r="KZS20" s="245"/>
      <c r="KZT20" s="244"/>
      <c r="KZU20" s="246"/>
      <c r="KZV20" s="247"/>
      <c r="KZW20" s="248"/>
      <c r="KZX20" s="248"/>
      <c r="KZY20" s="244"/>
      <c r="KZZ20" s="244"/>
      <c r="LAA20" s="244"/>
      <c r="LAB20" s="245"/>
      <c r="LAC20" s="244"/>
      <c r="LAD20" s="246"/>
      <c r="LAE20" s="247"/>
      <c r="LAF20" s="248"/>
      <c r="LAG20" s="248"/>
      <c r="LAH20" s="244"/>
      <c r="LAI20" s="244"/>
      <c r="LAJ20" s="244"/>
      <c r="LAK20" s="245"/>
      <c r="LAL20" s="244"/>
      <c r="LAM20" s="246"/>
      <c r="LAN20" s="247"/>
      <c r="LAO20" s="248"/>
      <c r="LAP20" s="248"/>
      <c r="LAQ20" s="244"/>
      <c r="LAR20" s="244"/>
      <c r="LAS20" s="244"/>
      <c r="LAT20" s="245"/>
      <c r="LAU20" s="244"/>
      <c r="LAV20" s="246"/>
      <c r="LAW20" s="247"/>
      <c r="LAX20" s="248"/>
      <c r="LAY20" s="248"/>
      <c r="LAZ20" s="244"/>
      <c r="LBA20" s="244"/>
      <c r="LBB20" s="244"/>
      <c r="LBC20" s="245"/>
      <c r="LBD20" s="244"/>
      <c r="LBE20" s="246"/>
      <c r="LBF20" s="247"/>
      <c r="LBG20" s="248"/>
      <c r="LBH20" s="248"/>
      <c r="LBI20" s="244"/>
      <c r="LBJ20" s="244"/>
      <c r="LBK20" s="244"/>
      <c r="LBL20" s="245"/>
      <c r="LBM20" s="244"/>
      <c r="LBN20" s="246"/>
      <c r="LBO20" s="247"/>
      <c r="LBP20" s="248"/>
      <c r="LBQ20" s="248"/>
      <c r="LBR20" s="244"/>
      <c r="LBS20" s="244"/>
      <c r="LBT20" s="244"/>
      <c r="LBU20" s="245"/>
      <c r="LBV20" s="244"/>
      <c r="LBW20" s="246"/>
      <c r="LBX20" s="247"/>
      <c r="LBY20" s="248"/>
      <c r="LBZ20" s="248"/>
      <c r="LCA20" s="244"/>
      <c r="LCB20" s="244"/>
      <c r="LCC20" s="244"/>
      <c r="LCD20" s="245"/>
      <c r="LCE20" s="244"/>
      <c r="LCF20" s="246"/>
      <c r="LCG20" s="247"/>
      <c r="LCH20" s="248"/>
      <c r="LCI20" s="248"/>
      <c r="LCJ20" s="244"/>
      <c r="LCK20" s="244"/>
      <c r="LCL20" s="244"/>
      <c r="LCM20" s="245"/>
      <c r="LCN20" s="244"/>
      <c r="LCO20" s="246"/>
      <c r="LCP20" s="247"/>
      <c r="LCQ20" s="248"/>
      <c r="LCR20" s="248"/>
      <c r="LCS20" s="244"/>
      <c r="LCT20" s="244"/>
      <c r="LCU20" s="244"/>
      <c r="LCV20" s="245"/>
      <c r="LCW20" s="244"/>
      <c r="LCX20" s="246"/>
      <c r="LCY20" s="247"/>
      <c r="LCZ20" s="248"/>
      <c r="LDA20" s="248"/>
      <c r="LDB20" s="244"/>
      <c r="LDC20" s="244"/>
      <c r="LDD20" s="244"/>
      <c r="LDE20" s="245"/>
      <c r="LDF20" s="244"/>
      <c r="LDG20" s="246"/>
      <c r="LDH20" s="247"/>
      <c r="LDI20" s="248"/>
      <c r="LDJ20" s="248"/>
      <c r="LDK20" s="244"/>
      <c r="LDL20" s="244"/>
      <c r="LDM20" s="244"/>
      <c r="LDN20" s="245"/>
      <c r="LDO20" s="244"/>
      <c r="LDP20" s="246"/>
      <c r="LDQ20" s="247"/>
      <c r="LDR20" s="248"/>
      <c r="LDS20" s="248"/>
      <c r="LDT20" s="244"/>
      <c r="LDU20" s="244"/>
      <c r="LDV20" s="244"/>
      <c r="LDW20" s="245"/>
      <c r="LDX20" s="244"/>
      <c r="LDY20" s="246"/>
      <c r="LDZ20" s="247"/>
      <c r="LEA20" s="248"/>
      <c r="LEB20" s="248"/>
      <c r="LEC20" s="244"/>
      <c r="LED20" s="244"/>
      <c r="LEE20" s="244"/>
      <c r="LEF20" s="245"/>
      <c r="LEG20" s="244"/>
      <c r="LEH20" s="246"/>
      <c r="LEI20" s="247"/>
      <c r="LEJ20" s="248"/>
      <c r="LEK20" s="248"/>
      <c r="LEL20" s="244"/>
      <c r="LEM20" s="244"/>
      <c r="LEN20" s="244"/>
      <c r="LEO20" s="245"/>
      <c r="LEP20" s="244"/>
      <c r="LEQ20" s="246"/>
      <c r="LER20" s="247"/>
      <c r="LES20" s="248"/>
      <c r="LET20" s="248"/>
      <c r="LEU20" s="244"/>
      <c r="LEV20" s="244"/>
      <c r="LEW20" s="244"/>
      <c r="LEX20" s="245"/>
      <c r="LEY20" s="244"/>
      <c r="LEZ20" s="246"/>
      <c r="LFA20" s="247"/>
      <c r="LFB20" s="248"/>
      <c r="LFC20" s="248"/>
      <c r="LFD20" s="244"/>
      <c r="LFE20" s="244"/>
      <c r="LFF20" s="244"/>
      <c r="LFG20" s="245"/>
      <c r="LFH20" s="244"/>
      <c r="LFI20" s="246"/>
      <c r="LFJ20" s="247"/>
      <c r="LFK20" s="248"/>
      <c r="LFL20" s="248"/>
      <c r="LFM20" s="244"/>
      <c r="LFN20" s="244"/>
      <c r="LFO20" s="244"/>
      <c r="LFP20" s="245"/>
      <c r="LFQ20" s="244"/>
      <c r="LFR20" s="246"/>
      <c r="LFS20" s="247"/>
      <c r="LFT20" s="248"/>
      <c r="LFU20" s="248"/>
      <c r="LFV20" s="244"/>
      <c r="LFW20" s="244"/>
      <c r="LFX20" s="244"/>
      <c r="LFY20" s="245"/>
      <c r="LFZ20" s="244"/>
      <c r="LGA20" s="246"/>
      <c r="LGB20" s="247"/>
      <c r="LGC20" s="248"/>
      <c r="LGD20" s="248"/>
      <c r="LGE20" s="244"/>
      <c r="LGF20" s="244"/>
      <c r="LGG20" s="244"/>
      <c r="LGH20" s="245"/>
      <c r="LGI20" s="244"/>
      <c r="LGJ20" s="246"/>
      <c r="LGK20" s="247"/>
      <c r="LGL20" s="248"/>
      <c r="LGM20" s="248"/>
      <c r="LGN20" s="244"/>
      <c r="LGO20" s="244"/>
      <c r="LGP20" s="244"/>
      <c r="LGQ20" s="245"/>
      <c r="LGR20" s="244"/>
      <c r="LGS20" s="246"/>
      <c r="LGT20" s="247"/>
      <c r="LGU20" s="248"/>
      <c r="LGV20" s="248"/>
      <c r="LGW20" s="244"/>
      <c r="LGX20" s="244"/>
      <c r="LGY20" s="244"/>
      <c r="LGZ20" s="245"/>
      <c r="LHA20" s="244"/>
      <c r="LHB20" s="246"/>
      <c r="LHC20" s="247"/>
      <c r="LHD20" s="248"/>
      <c r="LHE20" s="248"/>
      <c r="LHF20" s="244"/>
      <c r="LHG20" s="244"/>
      <c r="LHH20" s="244"/>
      <c r="LHI20" s="245"/>
      <c r="LHJ20" s="244"/>
      <c r="LHK20" s="246"/>
      <c r="LHL20" s="247"/>
      <c r="LHM20" s="248"/>
      <c r="LHN20" s="248"/>
      <c r="LHO20" s="244"/>
      <c r="LHP20" s="244"/>
      <c r="LHQ20" s="244"/>
      <c r="LHR20" s="245"/>
      <c r="LHS20" s="244"/>
      <c r="LHT20" s="246"/>
      <c r="LHU20" s="247"/>
      <c r="LHV20" s="248"/>
      <c r="LHW20" s="248"/>
      <c r="LHX20" s="244"/>
      <c r="LHY20" s="244"/>
      <c r="LHZ20" s="244"/>
      <c r="LIA20" s="245"/>
      <c r="LIB20" s="244"/>
      <c r="LIC20" s="246"/>
      <c r="LID20" s="247"/>
      <c r="LIE20" s="248"/>
      <c r="LIF20" s="248"/>
      <c r="LIG20" s="244"/>
      <c r="LIH20" s="244"/>
      <c r="LII20" s="244"/>
      <c r="LIJ20" s="245"/>
      <c r="LIK20" s="244"/>
      <c r="LIL20" s="246"/>
      <c r="LIM20" s="247"/>
      <c r="LIN20" s="248"/>
      <c r="LIO20" s="248"/>
      <c r="LIP20" s="244"/>
      <c r="LIQ20" s="244"/>
      <c r="LIR20" s="244"/>
      <c r="LIS20" s="245"/>
      <c r="LIT20" s="244"/>
      <c r="LIU20" s="246"/>
      <c r="LIV20" s="247"/>
      <c r="LIW20" s="248"/>
      <c r="LIX20" s="248"/>
      <c r="LIY20" s="244"/>
      <c r="LIZ20" s="244"/>
      <c r="LJA20" s="244"/>
      <c r="LJB20" s="245"/>
      <c r="LJC20" s="244"/>
      <c r="LJD20" s="246"/>
      <c r="LJE20" s="247"/>
      <c r="LJF20" s="248"/>
      <c r="LJG20" s="248"/>
      <c r="LJH20" s="244"/>
      <c r="LJI20" s="244"/>
      <c r="LJJ20" s="244"/>
      <c r="LJK20" s="245"/>
      <c r="LJL20" s="244"/>
      <c r="LJM20" s="246"/>
      <c r="LJN20" s="247"/>
      <c r="LJO20" s="248"/>
      <c r="LJP20" s="248"/>
      <c r="LJQ20" s="244"/>
      <c r="LJR20" s="244"/>
      <c r="LJS20" s="244"/>
      <c r="LJT20" s="245"/>
      <c r="LJU20" s="244"/>
      <c r="LJV20" s="246"/>
      <c r="LJW20" s="247"/>
      <c r="LJX20" s="248"/>
      <c r="LJY20" s="248"/>
      <c r="LJZ20" s="244"/>
      <c r="LKA20" s="244"/>
      <c r="LKB20" s="244"/>
      <c r="LKC20" s="245"/>
      <c r="LKD20" s="244"/>
      <c r="LKE20" s="246"/>
      <c r="LKF20" s="247"/>
      <c r="LKG20" s="248"/>
      <c r="LKH20" s="248"/>
      <c r="LKI20" s="244"/>
      <c r="LKJ20" s="244"/>
      <c r="LKK20" s="244"/>
      <c r="LKL20" s="245"/>
      <c r="LKM20" s="244"/>
      <c r="LKN20" s="246"/>
      <c r="LKO20" s="247"/>
      <c r="LKP20" s="248"/>
      <c r="LKQ20" s="248"/>
      <c r="LKR20" s="244"/>
      <c r="LKS20" s="244"/>
      <c r="LKT20" s="244"/>
      <c r="LKU20" s="245"/>
      <c r="LKV20" s="244"/>
      <c r="LKW20" s="246"/>
      <c r="LKX20" s="247"/>
      <c r="LKY20" s="248"/>
      <c r="LKZ20" s="248"/>
      <c r="LLA20" s="244"/>
      <c r="LLB20" s="244"/>
      <c r="LLC20" s="244"/>
      <c r="LLD20" s="245"/>
      <c r="LLE20" s="244"/>
      <c r="LLF20" s="246"/>
      <c r="LLG20" s="247"/>
      <c r="LLH20" s="248"/>
      <c r="LLI20" s="248"/>
      <c r="LLJ20" s="244"/>
      <c r="LLK20" s="244"/>
      <c r="LLL20" s="244"/>
      <c r="LLM20" s="245"/>
      <c r="LLN20" s="244"/>
      <c r="LLO20" s="246"/>
      <c r="LLP20" s="247"/>
      <c r="LLQ20" s="248"/>
      <c r="LLR20" s="248"/>
      <c r="LLS20" s="244"/>
      <c r="LLT20" s="244"/>
      <c r="LLU20" s="244"/>
      <c r="LLV20" s="245"/>
      <c r="LLW20" s="244"/>
      <c r="LLX20" s="246"/>
      <c r="LLY20" s="247"/>
      <c r="LLZ20" s="248"/>
      <c r="LMA20" s="248"/>
      <c r="LMB20" s="244"/>
      <c r="LMC20" s="244"/>
      <c r="LMD20" s="244"/>
      <c r="LME20" s="245"/>
      <c r="LMF20" s="244"/>
      <c r="LMG20" s="246"/>
      <c r="LMH20" s="247"/>
      <c r="LMI20" s="248"/>
      <c r="LMJ20" s="248"/>
      <c r="LMK20" s="244"/>
      <c r="LML20" s="244"/>
      <c r="LMM20" s="244"/>
      <c r="LMN20" s="245"/>
      <c r="LMO20" s="244"/>
      <c r="LMP20" s="246"/>
      <c r="LMQ20" s="247"/>
      <c r="LMR20" s="248"/>
      <c r="LMS20" s="248"/>
      <c r="LMT20" s="244"/>
      <c r="LMU20" s="244"/>
      <c r="LMV20" s="244"/>
      <c r="LMW20" s="245"/>
      <c r="LMX20" s="244"/>
      <c r="LMY20" s="246"/>
      <c r="LMZ20" s="247"/>
      <c r="LNA20" s="248"/>
      <c r="LNB20" s="248"/>
      <c r="LNC20" s="244"/>
      <c r="LND20" s="244"/>
      <c r="LNE20" s="244"/>
      <c r="LNF20" s="245"/>
      <c r="LNG20" s="244"/>
      <c r="LNH20" s="246"/>
      <c r="LNI20" s="247"/>
      <c r="LNJ20" s="248"/>
      <c r="LNK20" s="248"/>
      <c r="LNL20" s="244"/>
      <c r="LNM20" s="244"/>
      <c r="LNN20" s="244"/>
      <c r="LNO20" s="245"/>
      <c r="LNP20" s="244"/>
      <c r="LNQ20" s="246"/>
      <c r="LNR20" s="247"/>
      <c r="LNS20" s="248"/>
      <c r="LNT20" s="248"/>
      <c r="LNU20" s="244"/>
      <c r="LNV20" s="244"/>
      <c r="LNW20" s="244"/>
      <c r="LNX20" s="245"/>
      <c r="LNY20" s="244"/>
      <c r="LNZ20" s="246"/>
      <c r="LOA20" s="247"/>
      <c r="LOB20" s="248"/>
      <c r="LOC20" s="248"/>
      <c r="LOD20" s="244"/>
      <c r="LOE20" s="244"/>
      <c r="LOF20" s="244"/>
      <c r="LOG20" s="245"/>
      <c r="LOH20" s="244"/>
      <c r="LOI20" s="246"/>
      <c r="LOJ20" s="247"/>
      <c r="LOK20" s="248"/>
      <c r="LOL20" s="248"/>
      <c r="LOM20" s="244"/>
      <c r="LON20" s="244"/>
      <c r="LOO20" s="244"/>
      <c r="LOP20" s="245"/>
      <c r="LOQ20" s="244"/>
      <c r="LOR20" s="246"/>
      <c r="LOS20" s="247"/>
      <c r="LOT20" s="248"/>
      <c r="LOU20" s="248"/>
      <c r="LOV20" s="244"/>
      <c r="LOW20" s="244"/>
      <c r="LOX20" s="244"/>
      <c r="LOY20" s="245"/>
      <c r="LOZ20" s="244"/>
      <c r="LPA20" s="246"/>
      <c r="LPB20" s="247"/>
      <c r="LPC20" s="248"/>
      <c r="LPD20" s="248"/>
      <c r="LPE20" s="244"/>
      <c r="LPF20" s="244"/>
      <c r="LPG20" s="244"/>
      <c r="LPH20" s="245"/>
      <c r="LPI20" s="244"/>
      <c r="LPJ20" s="246"/>
      <c r="LPK20" s="247"/>
      <c r="LPL20" s="248"/>
      <c r="LPM20" s="248"/>
      <c r="LPN20" s="244"/>
      <c r="LPO20" s="244"/>
      <c r="LPP20" s="244"/>
      <c r="LPQ20" s="245"/>
      <c r="LPR20" s="244"/>
      <c r="LPS20" s="246"/>
      <c r="LPT20" s="247"/>
      <c r="LPU20" s="248"/>
      <c r="LPV20" s="248"/>
      <c r="LPW20" s="244"/>
      <c r="LPX20" s="244"/>
      <c r="LPY20" s="244"/>
      <c r="LPZ20" s="245"/>
      <c r="LQA20" s="244"/>
      <c r="LQB20" s="246"/>
      <c r="LQC20" s="247"/>
      <c r="LQD20" s="248"/>
      <c r="LQE20" s="248"/>
      <c r="LQF20" s="244"/>
      <c r="LQG20" s="244"/>
      <c r="LQH20" s="244"/>
      <c r="LQI20" s="245"/>
      <c r="LQJ20" s="244"/>
      <c r="LQK20" s="246"/>
      <c r="LQL20" s="247"/>
      <c r="LQM20" s="248"/>
      <c r="LQN20" s="248"/>
      <c r="LQO20" s="244"/>
      <c r="LQP20" s="244"/>
      <c r="LQQ20" s="244"/>
      <c r="LQR20" s="245"/>
      <c r="LQS20" s="244"/>
      <c r="LQT20" s="246"/>
      <c r="LQU20" s="247"/>
      <c r="LQV20" s="248"/>
      <c r="LQW20" s="248"/>
      <c r="LQX20" s="244"/>
      <c r="LQY20" s="244"/>
      <c r="LQZ20" s="244"/>
      <c r="LRA20" s="245"/>
      <c r="LRB20" s="244"/>
      <c r="LRC20" s="246"/>
      <c r="LRD20" s="247"/>
      <c r="LRE20" s="248"/>
      <c r="LRF20" s="248"/>
      <c r="LRG20" s="244"/>
      <c r="LRH20" s="244"/>
      <c r="LRI20" s="244"/>
      <c r="LRJ20" s="245"/>
      <c r="LRK20" s="244"/>
      <c r="LRL20" s="246"/>
      <c r="LRM20" s="247"/>
      <c r="LRN20" s="248"/>
      <c r="LRO20" s="248"/>
      <c r="LRP20" s="244"/>
      <c r="LRQ20" s="244"/>
      <c r="LRR20" s="244"/>
      <c r="LRS20" s="245"/>
      <c r="LRT20" s="244"/>
      <c r="LRU20" s="246"/>
      <c r="LRV20" s="247"/>
      <c r="LRW20" s="248"/>
      <c r="LRX20" s="248"/>
      <c r="LRY20" s="244"/>
      <c r="LRZ20" s="244"/>
      <c r="LSA20" s="244"/>
      <c r="LSB20" s="245"/>
      <c r="LSC20" s="244"/>
      <c r="LSD20" s="246"/>
      <c r="LSE20" s="247"/>
      <c r="LSF20" s="248"/>
      <c r="LSG20" s="248"/>
      <c r="LSH20" s="244"/>
      <c r="LSI20" s="244"/>
      <c r="LSJ20" s="244"/>
      <c r="LSK20" s="245"/>
      <c r="LSL20" s="244"/>
      <c r="LSM20" s="246"/>
      <c r="LSN20" s="247"/>
      <c r="LSO20" s="248"/>
      <c r="LSP20" s="248"/>
      <c r="LSQ20" s="244"/>
      <c r="LSR20" s="244"/>
      <c r="LSS20" s="244"/>
      <c r="LST20" s="245"/>
      <c r="LSU20" s="244"/>
      <c r="LSV20" s="246"/>
      <c r="LSW20" s="247"/>
      <c r="LSX20" s="248"/>
      <c r="LSY20" s="248"/>
      <c r="LSZ20" s="244"/>
      <c r="LTA20" s="244"/>
      <c r="LTB20" s="244"/>
      <c r="LTC20" s="245"/>
      <c r="LTD20" s="244"/>
      <c r="LTE20" s="246"/>
      <c r="LTF20" s="247"/>
      <c r="LTG20" s="248"/>
      <c r="LTH20" s="248"/>
      <c r="LTI20" s="244"/>
      <c r="LTJ20" s="244"/>
      <c r="LTK20" s="244"/>
      <c r="LTL20" s="245"/>
      <c r="LTM20" s="244"/>
      <c r="LTN20" s="246"/>
      <c r="LTO20" s="247"/>
      <c r="LTP20" s="248"/>
      <c r="LTQ20" s="248"/>
      <c r="LTR20" s="244"/>
      <c r="LTS20" s="244"/>
      <c r="LTT20" s="244"/>
      <c r="LTU20" s="245"/>
      <c r="LTV20" s="244"/>
      <c r="LTW20" s="246"/>
      <c r="LTX20" s="247"/>
      <c r="LTY20" s="248"/>
      <c r="LTZ20" s="248"/>
      <c r="LUA20" s="244"/>
      <c r="LUB20" s="244"/>
      <c r="LUC20" s="244"/>
      <c r="LUD20" s="245"/>
      <c r="LUE20" s="244"/>
      <c r="LUF20" s="246"/>
      <c r="LUG20" s="247"/>
      <c r="LUH20" s="248"/>
      <c r="LUI20" s="248"/>
      <c r="LUJ20" s="244"/>
      <c r="LUK20" s="244"/>
      <c r="LUL20" s="244"/>
      <c r="LUM20" s="245"/>
      <c r="LUN20" s="244"/>
      <c r="LUO20" s="246"/>
      <c r="LUP20" s="247"/>
      <c r="LUQ20" s="248"/>
      <c r="LUR20" s="248"/>
      <c r="LUS20" s="244"/>
      <c r="LUT20" s="244"/>
      <c r="LUU20" s="244"/>
      <c r="LUV20" s="245"/>
      <c r="LUW20" s="244"/>
      <c r="LUX20" s="246"/>
      <c r="LUY20" s="247"/>
      <c r="LUZ20" s="248"/>
      <c r="LVA20" s="248"/>
      <c r="LVB20" s="244"/>
      <c r="LVC20" s="244"/>
      <c r="LVD20" s="244"/>
      <c r="LVE20" s="245"/>
      <c r="LVF20" s="244"/>
      <c r="LVG20" s="246"/>
      <c r="LVH20" s="247"/>
      <c r="LVI20" s="248"/>
      <c r="LVJ20" s="248"/>
      <c r="LVK20" s="244"/>
      <c r="LVL20" s="244"/>
      <c r="LVM20" s="244"/>
      <c r="LVN20" s="245"/>
      <c r="LVO20" s="244"/>
      <c r="LVP20" s="246"/>
      <c r="LVQ20" s="247"/>
      <c r="LVR20" s="248"/>
      <c r="LVS20" s="248"/>
      <c r="LVT20" s="244"/>
      <c r="LVU20" s="244"/>
      <c r="LVV20" s="244"/>
      <c r="LVW20" s="245"/>
      <c r="LVX20" s="244"/>
      <c r="LVY20" s="246"/>
      <c r="LVZ20" s="247"/>
      <c r="LWA20" s="248"/>
      <c r="LWB20" s="248"/>
      <c r="LWC20" s="244"/>
      <c r="LWD20" s="244"/>
      <c r="LWE20" s="244"/>
      <c r="LWF20" s="245"/>
      <c r="LWG20" s="244"/>
      <c r="LWH20" s="246"/>
      <c r="LWI20" s="247"/>
      <c r="LWJ20" s="248"/>
      <c r="LWK20" s="248"/>
      <c r="LWL20" s="244"/>
      <c r="LWM20" s="244"/>
      <c r="LWN20" s="244"/>
      <c r="LWO20" s="245"/>
      <c r="LWP20" s="244"/>
      <c r="LWQ20" s="246"/>
      <c r="LWR20" s="247"/>
      <c r="LWS20" s="248"/>
      <c r="LWT20" s="248"/>
      <c r="LWU20" s="244"/>
      <c r="LWV20" s="244"/>
      <c r="LWW20" s="244"/>
      <c r="LWX20" s="245"/>
      <c r="LWY20" s="244"/>
      <c r="LWZ20" s="246"/>
      <c r="LXA20" s="247"/>
      <c r="LXB20" s="248"/>
      <c r="LXC20" s="248"/>
      <c r="LXD20" s="244"/>
      <c r="LXE20" s="244"/>
      <c r="LXF20" s="244"/>
      <c r="LXG20" s="245"/>
      <c r="LXH20" s="244"/>
      <c r="LXI20" s="246"/>
      <c r="LXJ20" s="247"/>
      <c r="LXK20" s="248"/>
      <c r="LXL20" s="248"/>
      <c r="LXM20" s="244"/>
      <c r="LXN20" s="244"/>
      <c r="LXO20" s="244"/>
      <c r="LXP20" s="245"/>
      <c r="LXQ20" s="244"/>
      <c r="LXR20" s="246"/>
      <c r="LXS20" s="247"/>
      <c r="LXT20" s="248"/>
      <c r="LXU20" s="248"/>
      <c r="LXV20" s="244"/>
      <c r="LXW20" s="244"/>
      <c r="LXX20" s="244"/>
      <c r="LXY20" s="245"/>
      <c r="LXZ20" s="244"/>
      <c r="LYA20" s="246"/>
      <c r="LYB20" s="247"/>
      <c r="LYC20" s="248"/>
      <c r="LYD20" s="248"/>
      <c r="LYE20" s="244"/>
      <c r="LYF20" s="244"/>
      <c r="LYG20" s="244"/>
      <c r="LYH20" s="245"/>
      <c r="LYI20" s="244"/>
      <c r="LYJ20" s="246"/>
      <c r="LYK20" s="247"/>
      <c r="LYL20" s="248"/>
      <c r="LYM20" s="248"/>
      <c r="LYN20" s="244"/>
      <c r="LYO20" s="244"/>
      <c r="LYP20" s="244"/>
      <c r="LYQ20" s="245"/>
      <c r="LYR20" s="244"/>
      <c r="LYS20" s="246"/>
      <c r="LYT20" s="247"/>
      <c r="LYU20" s="248"/>
      <c r="LYV20" s="248"/>
      <c r="LYW20" s="244"/>
      <c r="LYX20" s="244"/>
      <c r="LYY20" s="244"/>
      <c r="LYZ20" s="245"/>
      <c r="LZA20" s="244"/>
      <c r="LZB20" s="246"/>
      <c r="LZC20" s="247"/>
      <c r="LZD20" s="248"/>
      <c r="LZE20" s="248"/>
      <c r="LZF20" s="244"/>
      <c r="LZG20" s="244"/>
      <c r="LZH20" s="244"/>
      <c r="LZI20" s="245"/>
      <c r="LZJ20" s="244"/>
      <c r="LZK20" s="246"/>
      <c r="LZL20" s="247"/>
      <c r="LZM20" s="248"/>
      <c r="LZN20" s="248"/>
      <c r="LZO20" s="244"/>
      <c r="LZP20" s="244"/>
      <c r="LZQ20" s="244"/>
      <c r="LZR20" s="245"/>
      <c r="LZS20" s="244"/>
      <c r="LZT20" s="246"/>
      <c r="LZU20" s="247"/>
      <c r="LZV20" s="248"/>
      <c r="LZW20" s="248"/>
      <c r="LZX20" s="244"/>
      <c r="LZY20" s="244"/>
      <c r="LZZ20" s="244"/>
      <c r="MAA20" s="245"/>
      <c r="MAB20" s="244"/>
      <c r="MAC20" s="246"/>
      <c r="MAD20" s="247"/>
      <c r="MAE20" s="248"/>
      <c r="MAF20" s="248"/>
      <c r="MAG20" s="244"/>
      <c r="MAH20" s="244"/>
      <c r="MAI20" s="244"/>
      <c r="MAJ20" s="245"/>
      <c r="MAK20" s="244"/>
      <c r="MAL20" s="246"/>
      <c r="MAM20" s="247"/>
      <c r="MAN20" s="248"/>
      <c r="MAO20" s="248"/>
      <c r="MAP20" s="244"/>
      <c r="MAQ20" s="244"/>
      <c r="MAR20" s="244"/>
      <c r="MAS20" s="245"/>
      <c r="MAT20" s="244"/>
      <c r="MAU20" s="246"/>
      <c r="MAV20" s="247"/>
      <c r="MAW20" s="248"/>
      <c r="MAX20" s="248"/>
      <c r="MAY20" s="244"/>
      <c r="MAZ20" s="244"/>
      <c r="MBA20" s="244"/>
      <c r="MBB20" s="245"/>
      <c r="MBC20" s="244"/>
      <c r="MBD20" s="246"/>
      <c r="MBE20" s="247"/>
      <c r="MBF20" s="248"/>
      <c r="MBG20" s="248"/>
      <c r="MBH20" s="244"/>
      <c r="MBI20" s="244"/>
      <c r="MBJ20" s="244"/>
      <c r="MBK20" s="245"/>
      <c r="MBL20" s="244"/>
      <c r="MBM20" s="246"/>
      <c r="MBN20" s="247"/>
      <c r="MBO20" s="248"/>
      <c r="MBP20" s="248"/>
      <c r="MBQ20" s="244"/>
      <c r="MBR20" s="244"/>
      <c r="MBS20" s="244"/>
      <c r="MBT20" s="245"/>
      <c r="MBU20" s="244"/>
      <c r="MBV20" s="246"/>
      <c r="MBW20" s="247"/>
      <c r="MBX20" s="248"/>
      <c r="MBY20" s="248"/>
      <c r="MBZ20" s="244"/>
      <c r="MCA20" s="244"/>
      <c r="MCB20" s="244"/>
      <c r="MCC20" s="245"/>
      <c r="MCD20" s="244"/>
      <c r="MCE20" s="246"/>
      <c r="MCF20" s="247"/>
      <c r="MCG20" s="248"/>
      <c r="MCH20" s="248"/>
      <c r="MCI20" s="244"/>
      <c r="MCJ20" s="244"/>
      <c r="MCK20" s="244"/>
      <c r="MCL20" s="245"/>
      <c r="MCM20" s="244"/>
      <c r="MCN20" s="246"/>
      <c r="MCO20" s="247"/>
      <c r="MCP20" s="248"/>
      <c r="MCQ20" s="248"/>
      <c r="MCR20" s="244"/>
      <c r="MCS20" s="244"/>
      <c r="MCT20" s="244"/>
      <c r="MCU20" s="245"/>
      <c r="MCV20" s="244"/>
      <c r="MCW20" s="246"/>
      <c r="MCX20" s="247"/>
      <c r="MCY20" s="248"/>
      <c r="MCZ20" s="248"/>
      <c r="MDA20" s="244"/>
      <c r="MDB20" s="244"/>
      <c r="MDC20" s="244"/>
      <c r="MDD20" s="245"/>
      <c r="MDE20" s="244"/>
      <c r="MDF20" s="246"/>
      <c r="MDG20" s="247"/>
      <c r="MDH20" s="248"/>
      <c r="MDI20" s="248"/>
      <c r="MDJ20" s="244"/>
      <c r="MDK20" s="244"/>
      <c r="MDL20" s="244"/>
      <c r="MDM20" s="245"/>
      <c r="MDN20" s="244"/>
      <c r="MDO20" s="246"/>
      <c r="MDP20" s="247"/>
      <c r="MDQ20" s="248"/>
      <c r="MDR20" s="248"/>
      <c r="MDS20" s="244"/>
      <c r="MDT20" s="244"/>
      <c r="MDU20" s="244"/>
      <c r="MDV20" s="245"/>
      <c r="MDW20" s="244"/>
      <c r="MDX20" s="246"/>
      <c r="MDY20" s="247"/>
      <c r="MDZ20" s="248"/>
      <c r="MEA20" s="248"/>
      <c r="MEB20" s="244"/>
      <c r="MEC20" s="244"/>
      <c r="MED20" s="244"/>
      <c r="MEE20" s="245"/>
      <c r="MEF20" s="244"/>
      <c r="MEG20" s="246"/>
      <c r="MEH20" s="247"/>
      <c r="MEI20" s="248"/>
      <c r="MEJ20" s="248"/>
      <c r="MEK20" s="244"/>
      <c r="MEL20" s="244"/>
      <c r="MEM20" s="244"/>
      <c r="MEN20" s="245"/>
      <c r="MEO20" s="244"/>
      <c r="MEP20" s="246"/>
      <c r="MEQ20" s="247"/>
      <c r="MER20" s="248"/>
      <c r="MES20" s="248"/>
      <c r="MET20" s="244"/>
      <c r="MEU20" s="244"/>
      <c r="MEV20" s="244"/>
      <c r="MEW20" s="245"/>
      <c r="MEX20" s="244"/>
      <c r="MEY20" s="246"/>
      <c r="MEZ20" s="247"/>
      <c r="MFA20" s="248"/>
      <c r="MFB20" s="248"/>
      <c r="MFC20" s="244"/>
      <c r="MFD20" s="244"/>
      <c r="MFE20" s="244"/>
      <c r="MFF20" s="245"/>
      <c r="MFG20" s="244"/>
      <c r="MFH20" s="246"/>
      <c r="MFI20" s="247"/>
      <c r="MFJ20" s="248"/>
      <c r="MFK20" s="248"/>
      <c r="MFL20" s="244"/>
      <c r="MFM20" s="244"/>
      <c r="MFN20" s="244"/>
      <c r="MFO20" s="245"/>
      <c r="MFP20" s="244"/>
      <c r="MFQ20" s="246"/>
      <c r="MFR20" s="247"/>
      <c r="MFS20" s="248"/>
      <c r="MFT20" s="248"/>
      <c r="MFU20" s="244"/>
      <c r="MFV20" s="244"/>
      <c r="MFW20" s="244"/>
      <c r="MFX20" s="245"/>
      <c r="MFY20" s="244"/>
      <c r="MFZ20" s="246"/>
      <c r="MGA20" s="247"/>
      <c r="MGB20" s="248"/>
      <c r="MGC20" s="248"/>
      <c r="MGD20" s="244"/>
      <c r="MGE20" s="244"/>
      <c r="MGF20" s="244"/>
      <c r="MGG20" s="245"/>
      <c r="MGH20" s="244"/>
      <c r="MGI20" s="246"/>
      <c r="MGJ20" s="247"/>
      <c r="MGK20" s="248"/>
      <c r="MGL20" s="248"/>
      <c r="MGM20" s="244"/>
      <c r="MGN20" s="244"/>
      <c r="MGO20" s="244"/>
      <c r="MGP20" s="245"/>
      <c r="MGQ20" s="244"/>
      <c r="MGR20" s="246"/>
      <c r="MGS20" s="247"/>
      <c r="MGT20" s="248"/>
      <c r="MGU20" s="248"/>
      <c r="MGV20" s="244"/>
      <c r="MGW20" s="244"/>
      <c r="MGX20" s="244"/>
      <c r="MGY20" s="245"/>
      <c r="MGZ20" s="244"/>
      <c r="MHA20" s="246"/>
      <c r="MHB20" s="247"/>
      <c r="MHC20" s="248"/>
      <c r="MHD20" s="248"/>
      <c r="MHE20" s="244"/>
      <c r="MHF20" s="244"/>
      <c r="MHG20" s="244"/>
      <c r="MHH20" s="245"/>
      <c r="MHI20" s="244"/>
      <c r="MHJ20" s="246"/>
      <c r="MHK20" s="247"/>
      <c r="MHL20" s="248"/>
      <c r="MHM20" s="248"/>
      <c r="MHN20" s="244"/>
      <c r="MHO20" s="244"/>
      <c r="MHP20" s="244"/>
      <c r="MHQ20" s="245"/>
      <c r="MHR20" s="244"/>
      <c r="MHS20" s="246"/>
      <c r="MHT20" s="247"/>
      <c r="MHU20" s="248"/>
      <c r="MHV20" s="248"/>
      <c r="MHW20" s="244"/>
      <c r="MHX20" s="244"/>
      <c r="MHY20" s="244"/>
      <c r="MHZ20" s="245"/>
      <c r="MIA20" s="244"/>
      <c r="MIB20" s="246"/>
      <c r="MIC20" s="247"/>
      <c r="MID20" s="248"/>
      <c r="MIE20" s="248"/>
      <c r="MIF20" s="244"/>
      <c r="MIG20" s="244"/>
      <c r="MIH20" s="244"/>
      <c r="MII20" s="245"/>
      <c r="MIJ20" s="244"/>
      <c r="MIK20" s="246"/>
      <c r="MIL20" s="247"/>
      <c r="MIM20" s="248"/>
      <c r="MIN20" s="248"/>
      <c r="MIO20" s="244"/>
      <c r="MIP20" s="244"/>
      <c r="MIQ20" s="244"/>
      <c r="MIR20" s="245"/>
      <c r="MIS20" s="244"/>
      <c r="MIT20" s="246"/>
      <c r="MIU20" s="247"/>
      <c r="MIV20" s="248"/>
      <c r="MIW20" s="248"/>
      <c r="MIX20" s="244"/>
      <c r="MIY20" s="244"/>
      <c r="MIZ20" s="244"/>
      <c r="MJA20" s="245"/>
      <c r="MJB20" s="244"/>
      <c r="MJC20" s="246"/>
      <c r="MJD20" s="247"/>
      <c r="MJE20" s="248"/>
      <c r="MJF20" s="248"/>
      <c r="MJG20" s="244"/>
      <c r="MJH20" s="244"/>
      <c r="MJI20" s="244"/>
      <c r="MJJ20" s="245"/>
      <c r="MJK20" s="244"/>
      <c r="MJL20" s="246"/>
      <c r="MJM20" s="247"/>
      <c r="MJN20" s="248"/>
      <c r="MJO20" s="248"/>
      <c r="MJP20" s="244"/>
      <c r="MJQ20" s="244"/>
      <c r="MJR20" s="244"/>
      <c r="MJS20" s="245"/>
      <c r="MJT20" s="244"/>
      <c r="MJU20" s="246"/>
      <c r="MJV20" s="247"/>
      <c r="MJW20" s="248"/>
      <c r="MJX20" s="248"/>
      <c r="MJY20" s="244"/>
      <c r="MJZ20" s="244"/>
      <c r="MKA20" s="244"/>
      <c r="MKB20" s="245"/>
      <c r="MKC20" s="244"/>
      <c r="MKD20" s="246"/>
      <c r="MKE20" s="247"/>
      <c r="MKF20" s="248"/>
      <c r="MKG20" s="248"/>
      <c r="MKH20" s="244"/>
      <c r="MKI20" s="244"/>
      <c r="MKJ20" s="244"/>
      <c r="MKK20" s="245"/>
      <c r="MKL20" s="244"/>
      <c r="MKM20" s="246"/>
      <c r="MKN20" s="247"/>
      <c r="MKO20" s="248"/>
      <c r="MKP20" s="248"/>
      <c r="MKQ20" s="244"/>
      <c r="MKR20" s="244"/>
      <c r="MKS20" s="244"/>
      <c r="MKT20" s="245"/>
      <c r="MKU20" s="244"/>
      <c r="MKV20" s="246"/>
      <c r="MKW20" s="247"/>
      <c r="MKX20" s="248"/>
      <c r="MKY20" s="248"/>
      <c r="MKZ20" s="244"/>
      <c r="MLA20" s="244"/>
      <c r="MLB20" s="244"/>
      <c r="MLC20" s="245"/>
      <c r="MLD20" s="244"/>
      <c r="MLE20" s="246"/>
      <c r="MLF20" s="247"/>
      <c r="MLG20" s="248"/>
      <c r="MLH20" s="248"/>
      <c r="MLI20" s="244"/>
      <c r="MLJ20" s="244"/>
      <c r="MLK20" s="244"/>
      <c r="MLL20" s="245"/>
      <c r="MLM20" s="244"/>
      <c r="MLN20" s="246"/>
      <c r="MLO20" s="247"/>
      <c r="MLP20" s="248"/>
      <c r="MLQ20" s="248"/>
      <c r="MLR20" s="244"/>
      <c r="MLS20" s="244"/>
      <c r="MLT20" s="244"/>
      <c r="MLU20" s="245"/>
      <c r="MLV20" s="244"/>
      <c r="MLW20" s="246"/>
      <c r="MLX20" s="247"/>
      <c r="MLY20" s="248"/>
      <c r="MLZ20" s="248"/>
      <c r="MMA20" s="244"/>
      <c r="MMB20" s="244"/>
      <c r="MMC20" s="244"/>
      <c r="MMD20" s="245"/>
      <c r="MME20" s="244"/>
      <c r="MMF20" s="246"/>
      <c r="MMG20" s="247"/>
      <c r="MMH20" s="248"/>
      <c r="MMI20" s="248"/>
      <c r="MMJ20" s="244"/>
      <c r="MMK20" s="244"/>
      <c r="MML20" s="244"/>
      <c r="MMM20" s="245"/>
      <c r="MMN20" s="244"/>
      <c r="MMO20" s="246"/>
      <c r="MMP20" s="247"/>
      <c r="MMQ20" s="248"/>
      <c r="MMR20" s="248"/>
      <c r="MMS20" s="244"/>
      <c r="MMT20" s="244"/>
      <c r="MMU20" s="244"/>
      <c r="MMV20" s="245"/>
      <c r="MMW20" s="244"/>
      <c r="MMX20" s="246"/>
      <c r="MMY20" s="247"/>
      <c r="MMZ20" s="248"/>
      <c r="MNA20" s="248"/>
      <c r="MNB20" s="244"/>
      <c r="MNC20" s="244"/>
      <c r="MND20" s="244"/>
      <c r="MNE20" s="245"/>
      <c r="MNF20" s="244"/>
      <c r="MNG20" s="246"/>
      <c r="MNH20" s="247"/>
      <c r="MNI20" s="248"/>
      <c r="MNJ20" s="248"/>
      <c r="MNK20" s="244"/>
      <c r="MNL20" s="244"/>
      <c r="MNM20" s="244"/>
      <c r="MNN20" s="245"/>
      <c r="MNO20" s="244"/>
      <c r="MNP20" s="246"/>
      <c r="MNQ20" s="247"/>
      <c r="MNR20" s="248"/>
      <c r="MNS20" s="248"/>
      <c r="MNT20" s="244"/>
      <c r="MNU20" s="244"/>
      <c r="MNV20" s="244"/>
      <c r="MNW20" s="245"/>
      <c r="MNX20" s="244"/>
      <c r="MNY20" s="246"/>
      <c r="MNZ20" s="247"/>
      <c r="MOA20" s="248"/>
      <c r="MOB20" s="248"/>
      <c r="MOC20" s="244"/>
      <c r="MOD20" s="244"/>
      <c r="MOE20" s="244"/>
      <c r="MOF20" s="245"/>
      <c r="MOG20" s="244"/>
      <c r="MOH20" s="246"/>
      <c r="MOI20" s="247"/>
      <c r="MOJ20" s="248"/>
      <c r="MOK20" s="248"/>
      <c r="MOL20" s="244"/>
      <c r="MOM20" s="244"/>
      <c r="MON20" s="244"/>
      <c r="MOO20" s="245"/>
      <c r="MOP20" s="244"/>
      <c r="MOQ20" s="246"/>
      <c r="MOR20" s="247"/>
      <c r="MOS20" s="248"/>
      <c r="MOT20" s="248"/>
      <c r="MOU20" s="244"/>
      <c r="MOV20" s="244"/>
      <c r="MOW20" s="244"/>
      <c r="MOX20" s="245"/>
      <c r="MOY20" s="244"/>
      <c r="MOZ20" s="246"/>
      <c r="MPA20" s="247"/>
      <c r="MPB20" s="248"/>
      <c r="MPC20" s="248"/>
      <c r="MPD20" s="244"/>
      <c r="MPE20" s="244"/>
      <c r="MPF20" s="244"/>
      <c r="MPG20" s="245"/>
      <c r="MPH20" s="244"/>
      <c r="MPI20" s="246"/>
      <c r="MPJ20" s="247"/>
      <c r="MPK20" s="248"/>
      <c r="MPL20" s="248"/>
      <c r="MPM20" s="244"/>
      <c r="MPN20" s="244"/>
      <c r="MPO20" s="244"/>
      <c r="MPP20" s="245"/>
      <c r="MPQ20" s="244"/>
      <c r="MPR20" s="246"/>
      <c r="MPS20" s="247"/>
      <c r="MPT20" s="248"/>
      <c r="MPU20" s="248"/>
      <c r="MPV20" s="244"/>
      <c r="MPW20" s="244"/>
      <c r="MPX20" s="244"/>
      <c r="MPY20" s="245"/>
      <c r="MPZ20" s="244"/>
      <c r="MQA20" s="246"/>
      <c r="MQB20" s="247"/>
      <c r="MQC20" s="248"/>
      <c r="MQD20" s="248"/>
      <c r="MQE20" s="244"/>
      <c r="MQF20" s="244"/>
      <c r="MQG20" s="244"/>
      <c r="MQH20" s="245"/>
      <c r="MQI20" s="244"/>
      <c r="MQJ20" s="246"/>
      <c r="MQK20" s="247"/>
      <c r="MQL20" s="248"/>
      <c r="MQM20" s="248"/>
      <c r="MQN20" s="244"/>
      <c r="MQO20" s="244"/>
      <c r="MQP20" s="244"/>
      <c r="MQQ20" s="245"/>
      <c r="MQR20" s="244"/>
      <c r="MQS20" s="246"/>
      <c r="MQT20" s="247"/>
      <c r="MQU20" s="248"/>
      <c r="MQV20" s="248"/>
      <c r="MQW20" s="244"/>
      <c r="MQX20" s="244"/>
      <c r="MQY20" s="244"/>
      <c r="MQZ20" s="245"/>
      <c r="MRA20" s="244"/>
      <c r="MRB20" s="246"/>
      <c r="MRC20" s="247"/>
      <c r="MRD20" s="248"/>
      <c r="MRE20" s="248"/>
      <c r="MRF20" s="244"/>
      <c r="MRG20" s="244"/>
      <c r="MRH20" s="244"/>
      <c r="MRI20" s="245"/>
      <c r="MRJ20" s="244"/>
      <c r="MRK20" s="246"/>
      <c r="MRL20" s="247"/>
      <c r="MRM20" s="248"/>
      <c r="MRN20" s="248"/>
      <c r="MRO20" s="244"/>
      <c r="MRP20" s="244"/>
      <c r="MRQ20" s="244"/>
      <c r="MRR20" s="245"/>
      <c r="MRS20" s="244"/>
      <c r="MRT20" s="246"/>
      <c r="MRU20" s="247"/>
      <c r="MRV20" s="248"/>
      <c r="MRW20" s="248"/>
      <c r="MRX20" s="244"/>
      <c r="MRY20" s="244"/>
      <c r="MRZ20" s="244"/>
      <c r="MSA20" s="245"/>
      <c r="MSB20" s="244"/>
      <c r="MSC20" s="246"/>
      <c r="MSD20" s="247"/>
      <c r="MSE20" s="248"/>
      <c r="MSF20" s="248"/>
      <c r="MSG20" s="244"/>
      <c r="MSH20" s="244"/>
      <c r="MSI20" s="244"/>
      <c r="MSJ20" s="245"/>
      <c r="MSK20" s="244"/>
      <c r="MSL20" s="246"/>
      <c r="MSM20" s="247"/>
      <c r="MSN20" s="248"/>
      <c r="MSO20" s="248"/>
      <c r="MSP20" s="244"/>
      <c r="MSQ20" s="244"/>
      <c r="MSR20" s="244"/>
      <c r="MSS20" s="245"/>
      <c r="MST20" s="244"/>
      <c r="MSU20" s="246"/>
      <c r="MSV20" s="247"/>
      <c r="MSW20" s="248"/>
      <c r="MSX20" s="248"/>
      <c r="MSY20" s="244"/>
      <c r="MSZ20" s="244"/>
      <c r="MTA20" s="244"/>
      <c r="MTB20" s="245"/>
      <c r="MTC20" s="244"/>
      <c r="MTD20" s="246"/>
      <c r="MTE20" s="247"/>
      <c r="MTF20" s="248"/>
      <c r="MTG20" s="248"/>
      <c r="MTH20" s="244"/>
      <c r="MTI20" s="244"/>
      <c r="MTJ20" s="244"/>
      <c r="MTK20" s="245"/>
      <c r="MTL20" s="244"/>
      <c r="MTM20" s="246"/>
      <c r="MTN20" s="247"/>
      <c r="MTO20" s="248"/>
      <c r="MTP20" s="248"/>
      <c r="MTQ20" s="244"/>
      <c r="MTR20" s="244"/>
      <c r="MTS20" s="244"/>
      <c r="MTT20" s="245"/>
      <c r="MTU20" s="244"/>
      <c r="MTV20" s="246"/>
      <c r="MTW20" s="247"/>
      <c r="MTX20" s="248"/>
      <c r="MTY20" s="248"/>
      <c r="MTZ20" s="244"/>
      <c r="MUA20" s="244"/>
      <c r="MUB20" s="244"/>
      <c r="MUC20" s="245"/>
      <c r="MUD20" s="244"/>
      <c r="MUE20" s="246"/>
      <c r="MUF20" s="247"/>
      <c r="MUG20" s="248"/>
      <c r="MUH20" s="248"/>
      <c r="MUI20" s="244"/>
      <c r="MUJ20" s="244"/>
      <c r="MUK20" s="244"/>
      <c r="MUL20" s="245"/>
      <c r="MUM20" s="244"/>
      <c r="MUN20" s="246"/>
      <c r="MUO20" s="247"/>
      <c r="MUP20" s="248"/>
      <c r="MUQ20" s="248"/>
      <c r="MUR20" s="244"/>
      <c r="MUS20" s="244"/>
      <c r="MUT20" s="244"/>
      <c r="MUU20" s="245"/>
      <c r="MUV20" s="244"/>
      <c r="MUW20" s="246"/>
      <c r="MUX20" s="247"/>
      <c r="MUY20" s="248"/>
      <c r="MUZ20" s="248"/>
      <c r="MVA20" s="244"/>
      <c r="MVB20" s="244"/>
      <c r="MVC20" s="244"/>
      <c r="MVD20" s="245"/>
      <c r="MVE20" s="244"/>
      <c r="MVF20" s="246"/>
      <c r="MVG20" s="247"/>
      <c r="MVH20" s="248"/>
      <c r="MVI20" s="248"/>
      <c r="MVJ20" s="244"/>
      <c r="MVK20" s="244"/>
      <c r="MVL20" s="244"/>
      <c r="MVM20" s="245"/>
      <c r="MVN20" s="244"/>
      <c r="MVO20" s="246"/>
      <c r="MVP20" s="247"/>
      <c r="MVQ20" s="248"/>
      <c r="MVR20" s="248"/>
      <c r="MVS20" s="244"/>
      <c r="MVT20" s="244"/>
      <c r="MVU20" s="244"/>
      <c r="MVV20" s="245"/>
      <c r="MVW20" s="244"/>
      <c r="MVX20" s="246"/>
      <c r="MVY20" s="247"/>
      <c r="MVZ20" s="248"/>
      <c r="MWA20" s="248"/>
      <c r="MWB20" s="244"/>
      <c r="MWC20" s="244"/>
      <c r="MWD20" s="244"/>
      <c r="MWE20" s="245"/>
      <c r="MWF20" s="244"/>
      <c r="MWG20" s="246"/>
      <c r="MWH20" s="247"/>
      <c r="MWI20" s="248"/>
      <c r="MWJ20" s="248"/>
      <c r="MWK20" s="244"/>
      <c r="MWL20" s="244"/>
      <c r="MWM20" s="244"/>
      <c r="MWN20" s="245"/>
      <c r="MWO20" s="244"/>
      <c r="MWP20" s="246"/>
      <c r="MWQ20" s="247"/>
      <c r="MWR20" s="248"/>
      <c r="MWS20" s="248"/>
      <c r="MWT20" s="244"/>
      <c r="MWU20" s="244"/>
      <c r="MWV20" s="244"/>
      <c r="MWW20" s="245"/>
      <c r="MWX20" s="244"/>
      <c r="MWY20" s="246"/>
      <c r="MWZ20" s="247"/>
      <c r="MXA20" s="248"/>
      <c r="MXB20" s="248"/>
      <c r="MXC20" s="244"/>
      <c r="MXD20" s="244"/>
      <c r="MXE20" s="244"/>
      <c r="MXF20" s="245"/>
      <c r="MXG20" s="244"/>
      <c r="MXH20" s="246"/>
      <c r="MXI20" s="247"/>
      <c r="MXJ20" s="248"/>
      <c r="MXK20" s="248"/>
      <c r="MXL20" s="244"/>
      <c r="MXM20" s="244"/>
      <c r="MXN20" s="244"/>
      <c r="MXO20" s="245"/>
      <c r="MXP20" s="244"/>
      <c r="MXQ20" s="246"/>
      <c r="MXR20" s="247"/>
      <c r="MXS20" s="248"/>
      <c r="MXT20" s="248"/>
      <c r="MXU20" s="244"/>
      <c r="MXV20" s="244"/>
      <c r="MXW20" s="244"/>
      <c r="MXX20" s="245"/>
      <c r="MXY20" s="244"/>
      <c r="MXZ20" s="246"/>
      <c r="MYA20" s="247"/>
      <c r="MYB20" s="248"/>
      <c r="MYC20" s="248"/>
      <c r="MYD20" s="244"/>
      <c r="MYE20" s="244"/>
      <c r="MYF20" s="244"/>
      <c r="MYG20" s="245"/>
      <c r="MYH20" s="244"/>
      <c r="MYI20" s="246"/>
      <c r="MYJ20" s="247"/>
      <c r="MYK20" s="248"/>
      <c r="MYL20" s="248"/>
      <c r="MYM20" s="244"/>
      <c r="MYN20" s="244"/>
      <c r="MYO20" s="244"/>
      <c r="MYP20" s="245"/>
      <c r="MYQ20" s="244"/>
      <c r="MYR20" s="246"/>
      <c r="MYS20" s="247"/>
      <c r="MYT20" s="248"/>
      <c r="MYU20" s="248"/>
      <c r="MYV20" s="244"/>
      <c r="MYW20" s="244"/>
      <c r="MYX20" s="244"/>
      <c r="MYY20" s="245"/>
      <c r="MYZ20" s="244"/>
      <c r="MZA20" s="246"/>
      <c r="MZB20" s="247"/>
      <c r="MZC20" s="248"/>
      <c r="MZD20" s="248"/>
      <c r="MZE20" s="244"/>
      <c r="MZF20" s="244"/>
      <c r="MZG20" s="244"/>
      <c r="MZH20" s="245"/>
      <c r="MZI20" s="244"/>
      <c r="MZJ20" s="246"/>
      <c r="MZK20" s="247"/>
      <c r="MZL20" s="248"/>
      <c r="MZM20" s="248"/>
      <c r="MZN20" s="244"/>
      <c r="MZO20" s="244"/>
      <c r="MZP20" s="244"/>
      <c r="MZQ20" s="245"/>
      <c r="MZR20" s="244"/>
      <c r="MZS20" s="246"/>
      <c r="MZT20" s="247"/>
      <c r="MZU20" s="248"/>
      <c r="MZV20" s="248"/>
      <c r="MZW20" s="244"/>
      <c r="MZX20" s="244"/>
      <c r="MZY20" s="244"/>
      <c r="MZZ20" s="245"/>
      <c r="NAA20" s="244"/>
      <c r="NAB20" s="246"/>
      <c r="NAC20" s="247"/>
      <c r="NAD20" s="248"/>
      <c r="NAE20" s="248"/>
      <c r="NAF20" s="244"/>
      <c r="NAG20" s="244"/>
      <c r="NAH20" s="244"/>
      <c r="NAI20" s="245"/>
      <c r="NAJ20" s="244"/>
      <c r="NAK20" s="246"/>
      <c r="NAL20" s="247"/>
      <c r="NAM20" s="248"/>
      <c r="NAN20" s="248"/>
      <c r="NAO20" s="244"/>
      <c r="NAP20" s="244"/>
      <c r="NAQ20" s="244"/>
      <c r="NAR20" s="245"/>
      <c r="NAS20" s="244"/>
      <c r="NAT20" s="246"/>
      <c r="NAU20" s="247"/>
      <c r="NAV20" s="248"/>
      <c r="NAW20" s="248"/>
      <c r="NAX20" s="244"/>
      <c r="NAY20" s="244"/>
      <c r="NAZ20" s="244"/>
      <c r="NBA20" s="245"/>
      <c r="NBB20" s="244"/>
      <c r="NBC20" s="246"/>
      <c r="NBD20" s="247"/>
      <c r="NBE20" s="248"/>
      <c r="NBF20" s="248"/>
      <c r="NBG20" s="244"/>
      <c r="NBH20" s="244"/>
      <c r="NBI20" s="244"/>
      <c r="NBJ20" s="245"/>
      <c r="NBK20" s="244"/>
      <c r="NBL20" s="246"/>
      <c r="NBM20" s="247"/>
      <c r="NBN20" s="248"/>
      <c r="NBO20" s="248"/>
      <c r="NBP20" s="244"/>
      <c r="NBQ20" s="244"/>
      <c r="NBR20" s="244"/>
      <c r="NBS20" s="245"/>
      <c r="NBT20" s="244"/>
      <c r="NBU20" s="246"/>
      <c r="NBV20" s="247"/>
      <c r="NBW20" s="248"/>
      <c r="NBX20" s="248"/>
      <c r="NBY20" s="244"/>
      <c r="NBZ20" s="244"/>
      <c r="NCA20" s="244"/>
      <c r="NCB20" s="245"/>
      <c r="NCC20" s="244"/>
      <c r="NCD20" s="246"/>
      <c r="NCE20" s="247"/>
      <c r="NCF20" s="248"/>
      <c r="NCG20" s="248"/>
      <c r="NCH20" s="244"/>
      <c r="NCI20" s="244"/>
      <c r="NCJ20" s="244"/>
      <c r="NCK20" s="245"/>
      <c r="NCL20" s="244"/>
      <c r="NCM20" s="246"/>
      <c r="NCN20" s="247"/>
      <c r="NCO20" s="248"/>
      <c r="NCP20" s="248"/>
      <c r="NCQ20" s="244"/>
      <c r="NCR20" s="244"/>
      <c r="NCS20" s="244"/>
      <c r="NCT20" s="245"/>
      <c r="NCU20" s="244"/>
      <c r="NCV20" s="246"/>
      <c r="NCW20" s="247"/>
      <c r="NCX20" s="248"/>
      <c r="NCY20" s="248"/>
      <c r="NCZ20" s="244"/>
      <c r="NDA20" s="244"/>
      <c r="NDB20" s="244"/>
      <c r="NDC20" s="245"/>
      <c r="NDD20" s="244"/>
      <c r="NDE20" s="246"/>
      <c r="NDF20" s="247"/>
      <c r="NDG20" s="248"/>
      <c r="NDH20" s="248"/>
      <c r="NDI20" s="244"/>
      <c r="NDJ20" s="244"/>
      <c r="NDK20" s="244"/>
      <c r="NDL20" s="245"/>
      <c r="NDM20" s="244"/>
      <c r="NDN20" s="246"/>
      <c r="NDO20" s="247"/>
      <c r="NDP20" s="248"/>
      <c r="NDQ20" s="248"/>
      <c r="NDR20" s="244"/>
      <c r="NDS20" s="244"/>
      <c r="NDT20" s="244"/>
      <c r="NDU20" s="245"/>
      <c r="NDV20" s="244"/>
      <c r="NDW20" s="246"/>
      <c r="NDX20" s="247"/>
      <c r="NDY20" s="248"/>
      <c r="NDZ20" s="248"/>
      <c r="NEA20" s="244"/>
      <c r="NEB20" s="244"/>
      <c r="NEC20" s="244"/>
      <c r="NED20" s="245"/>
      <c r="NEE20" s="244"/>
      <c r="NEF20" s="246"/>
      <c r="NEG20" s="247"/>
      <c r="NEH20" s="248"/>
      <c r="NEI20" s="248"/>
      <c r="NEJ20" s="244"/>
      <c r="NEK20" s="244"/>
      <c r="NEL20" s="244"/>
      <c r="NEM20" s="245"/>
      <c r="NEN20" s="244"/>
      <c r="NEO20" s="246"/>
      <c r="NEP20" s="247"/>
      <c r="NEQ20" s="248"/>
      <c r="NER20" s="248"/>
      <c r="NES20" s="244"/>
      <c r="NET20" s="244"/>
      <c r="NEU20" s="244"/>
      <c r="NEV20" s="245"/>
      <c r="NEW20" s="244"/>
      <c r="NEX20" s="246"/>
      <c r="NEY20" s="247"/>
      <c r="NEZ20" s="248"/>
      <c r="NFA20" s="248"/>
      <c r="NFB20" s="244"/>
      <c r="NFC20" s="244"/>
      <c r="NFD20" s="244"/>
      <c r="NFE20" s="245"/>
      <c r="NFF20" s="244"/>
      <c r="NFG20" s="246"/>
      <c r="NFH20" s="247"/>
      <c r="NFI20" s="248"/>
      <c r="NFJ20" s="248"/>
      <c r="NFK20" s="244"/>
      <c r="NFL20" s="244"/>
      <c r="NFM20" s="244"/>
      <c r="NFN20" s="245"/>
      <c r="NFO20" s="244"/>
      <c r="NFP20" s="246"/>
      <c r="NFQ20" s="247"/>
      <c r="NFR20" s="248"/>
      <c r="NFS20" s="248"/>
      <c r="NFT20" s="244"/>
      <c r="NFU20" s="244"/>
      <c r="NFV20" s="244"/>
      <c r="NFW20" s="245"/>
      <c r="NFX20" s="244"/>
      <c r="NFY20" s="246"/>
      <c r="NFZ20" s="247"/>
      <c r="NGA20" s="248"/>
      <c r="NGB20" s="248"/>
      <c r="NGC20" s="244"/>
      <c r="NGD20" s="244"/>
      <c r="NGE20" s="244"/>
      <c r="NGF20" s="245"/>
      <c r="NGG20" s="244"/>
      <c r="NGH20" s="246"/>
      <c r="NGI20" s="247"/>
      <c r="NGJ20" s="248"/>
      <c r="NGK20" s="248"/>
      <c r="NGL20" s="244"/>
      <c r="NGM20" s="244"/>
      <c r="NGN20" s="244"/>
      <c r="NGO20" s="245"/>
      <c r="NGP20" s="244"/>
      <c r="NGQ20" s="246"/>
      <c r="NGR20" s="247"/>
      <c r="NGS20" s="248"/>
      <c r="NGT20" s="248"/>
      <c r="NGU20" s="244"/>
      <c r="NGV20" s="244"/>
      <c r="NGW20" s="244"/>
      <c r="NGX20" s="245"/>
      <c r="NGY20" s="244"/>
      <c r="NGZ20" s="246"/>
      <c r="NHA20" s="247"/>
      <c r="NHB20" s="248"/>
      <c r="NHC20" s="248"/>
      <c r="NHD20" s="244"/>
      <c r="NHE20" s="244"/>
      <c r="NHF20" s="244"/>
      <c r="NHG20" s="245"/>
      <c r="NHH20" s="244"/>
      <c r="NHI20" s="246"/>
      <c r="NHJ20" s="247"/>
      <c r="NHK20" s="248"/>
      <c r="NHL20" s="248"/>
      <c r="NHM20" s="244"/>
      <c r="NHN20" s="244"/>
      <c r="NHO20" s="244"/>
      <c r="NHP20" s="245"/>
      <c r="NHQ20" s="244"/>
      <c r="NHR20" s="246"/>
      <c r="NHS20" s="247"/>
      <c r="NHT20" s="248"/>
      <c r="NHU20" s="248"/>
      <c r="NHV20" s="244"/>
      <c r="NHW20" s="244"/>
      <c r="NHX20" s="244"/>
      <c r="NHY20" s="245"/>
      <c r="NHZ20" s="244"/>
      <c r="NIA20" s="246"/>
      <c r="NIB20" s="247"/>
      <c r="NIC20" s="248"/>
      <c r="NID20" s="248"/>
      <c r="NIE20" s="244"/>
      <c r="NIF20" s="244"/>
      <c r="NIG20" s="244"/>
      <c r="NIH20" s="245"/>
      <c r="NII20" s="244"/>
      <c r="NIJ20" s="246"/>
      <c r="NIK20" s="247"/>
      <c r="NIL20" s="248"/>
      <c r="NIM20" s="248"/>
      <c r="NIN20" s="244"/>
      <c r="NIO20" s="244"/>
      <c r="NIP20" s="244"/>
      <c r="NIQ20" s="245"/>
      <c r="NIR20" s="244"/>
      <c r="NIS20" s="246"/>
      <c r="NIT20" s="247"/>
      <c r="NIU20" s="248"/>
      <c r="NIV20" s="248"/>
      <c r="NIW20" s="244"/>
      <c r="NIX20" s="244"/>
      <c r="NIY20" s="244"/>
      <c r="NIZ20" s="245"/>
      <c r="NJA20" s="244"/>
      <c r="NJB20" s="246"/>
      <c r="NJC20" s="247"/>
      <c r="NJD20" s="248"/>
      <c r="NJE20" s="248"/>
      <c r="NJF20" s="244"/>
      <c r="NJG20" s="244"/>
      <c r="NJH20" s="244"/>
      <c r="NJI20" s="245"/>
      <c r="NJJ20" s="244"/>
      <c r="NJK20" s="246"/>
      <c r="NJL20" s="247"/>
      <c r="NJM20" s="248"/>
      <c r="NJN20" s="248"/>
      <c r="NJO20" s="244"/>
      <c r="NJP20" s="244"/>
      <c r="NJQ20" s="244"/>
      <c r="NJR20" s="245"/>
      <c r="NJS20" s="244"/>
      <c r="NJT20" s="246"/>
      <c r="NJU20" s="247"/>
      <c r="NJV20" s="248"/>
      <c r="NJW20" s="248"/>
      <c r="NJX20" s="244"/>
      <c r="NJY20" s="244"/>
      <c r="NJZ20" s="244"/>
      <c r="NKA20" s="245"/>
      <c r="NKB20" s="244"/>
      <c r="NKC20" s="246"/>
      <c r="NKD20" s="247"/>
      <c r="NKE20" s="248"/>
      <c r="NKF20" s="248"/>
      <c r="NKG20" s="244"/>
      <c r="NKH20" s="244"/>
      <c r="NKI20" s="244"/>
      <c r="NKJ20" s="245"/>
      <c r="NKK20" s="244"/>
      <c r="NKL20" s="246"/>
      <c r="NKM20" s="247"/>
      <c r="NKN20" s="248"/>
      <c r="NKO20" s="248"/>
      <c r="NKP20" s="244"/>
      <c r="NKQ20" s="244"/>
      <c r="NKR20" s="244"/>
      <c r="NKS20" s="245"/>
      <c r="NKT20" s="244"/>
      <c r="NKU20" s="246"/>
      <c r="NKV20" s="247"/>
      <c r="NKW20" s="248"/>
      <c r="NKX20" s="248"/>
      <c r="NKY20" s="244"/>
      <c r="NKZ20" s="244"/>
      <c r="NLA20" s="244"/>
      <c r="NLB20" s="245"/>
      <c r="NLC20" s="244"/>
      <c r="NLD20" s="246"/>
      <c r="NLE20" s="247"/>
      <c r="NLF20" s="248"/>
      <c r="NLG20" s="248"/>
      <c r="NLH20" s="244"/>
      <c r="NLI20" s="244"/>
      <c r="NLJ20" s="244"/>
      <c r="NLK20" s="245"/>
      <c r="NLL20" s="244"/>
      <c r="NLM20" s="246"/>
      <c r="NLN20" s="247"/>
      <c r="NLO20" s="248"/>
      <c r="NLP20" s="248"/>
      <c r="NLQ20" s="244"/>
      <c r="NLR20" s="244"/>
      <c r="NLS20" s="244"/>
      <c r="NLT20" s="245"/>
      <c r="NLU20" s="244"/>
      <c r="NLV20" s="246"/>
      <c r="NLW20" s="247"/>
      <c r="NLX20" s="248"/>
      <c r="NLY20" s="248"/>
      <c r="NLZ20" s="244"/>
      <c r="NMA20" s="244"/>
      <c r="NMB20" s="244"/>
      <c r="NMC20" s="245"/>
      <c r="NMD20" s="244"/>
      <c r="NME20" s="246"/>
      <c r="NMF20" s="247"/>
      <c r="NMG20" s="248"/>
      <c r="NMH20" s="248"/>
      <c r="NMI20" s="244"/>
      <c r="NMJ20" s="244"/>
      <c r="NMK20" s="244"/>
      <c r="NML20" s="245"/>
      <c r="NMM20" s="244"/>
      <c r="NMN20" s="246"/>
      <c r="NMO20" s="247"/>
      <c r="NMP20" s="248"/>
      <c r="NMQ20" s="248"/>
      <c r="NMR20" s="244"/>
      <c r="NMS20" s="244"/>
      <c r="NMT20" s="244"/>
      <c r="NMU20" s="245"/>
      <c r="NMV20" s="244"/>
      <c r="NMW20" s="246"/>
      <c r="NMX20" s="247"/>
      <c r="NMY20" s="248"/>
      <c r="NMZ20" s="248"/>
      <c r="NNA20" s="244"/>
      <c r="NNB20" s="244"/>
      <c r="NNC20" s="244"/>
      <c r="NND20" s="245"/>
      <c r="NNE20" s="244"/>
      <c r="NNF20" s="246"/>
      <c r="NNG20" s="247"/>
      <c r="NNH20" s="248"/>
      <c r="NNI20" s="248"/>
      <c r="NNJ20" s="244"/>
      <c r="NNK20" s="244"/>
      <c r="NNL20" s="244"/>
      <c r="NNM20" s="245"/>
      <c r="NNN20" s="244"/>
      <c r="NNO20" s="246"/>
      <c r="NNP20" s="247"/>
      <c r="NNQ20" s="248"/>
      <c r="NNR20" s="248"/>
      <c r="NNS20" s="244"/>
      <c r="NNT20" s="244"/>
      <c r="NNU20" s="244"/>
      <c r="NNV20" s="245"/>
      <c r="NNW20" s="244"/>
      <c r="NNX20" s="246"/>
      <c r="NNY20" s="247"/>
      <c r="NNZ20" s="248"/>
      <c r="NOA20" s="248"/>
      <c r="NOB20" s="244"/>
      <c r="NOC20" s="244"/>
      <c r="NOD20" s="244"/>
      <c r="NOE20" s="245"/>
      <c r="NOF20" s="244"/>
      <c r="NOG20" s="246"/>
      <c r="NOH20" s="247"/>
      <c r="NOI20" s="248"/>
      <c r="NOJ20" s="248"/>
      <c r="NOK20" s="244"/>
      <c r="NOL20" s="244"/>
      <c r="NOM20" s="244"/>
      <c r="NON20" s="245"/>
      <c r="NOO20" s="244"/>
      <c r="NOP20" s="246"/>
      <c r="NOQ20" s="247"/>
      <c r="NOR20" s="248"/>
      <c r="NOS20" s="248"/>
      <c r="NOT20" s="244"/>
      <c r="NOU20" s="244"/>
      <c r="NOV20" s="244"/>
      <c r="NOW20" s="245"/>
      <c r="NOX20" s="244"/>
      <c r="NOY20" s="246"/>
      <c r="NOZ20" s="247"/>
      <c r="NPA20" s="248"/>
      <c r="NPB20" s="248"/>
      <c r="NPC20" s="244"/>
      <c r="NPD20" s="244"/>
      <c r="NPE20" s="244"/>
      <c r="NPF20" s="245"/>
      <c r="NPG20" s="244"/>
      <c r="NPH20" s="246"/>
      <c r="NPI20" s="247"/>
      <c r="NPJ20" s="248"/>
      <c r="NPK20" s="248"/>
      <c r="NPL20" s="244"/>
      <c r="NPM20" s="244"/>
      <c r="NPN20" s="244"/>
      <c r="NPO20" s="245"/>
      <c r="NPP20" s="244"/>
      <c r="NPQ20" s="246"/>
      <c r="NPR20" s="247"/>
      <c r="NPS20" s="248"/>
      <c r="NPT20" s="248"/>
      <c r="NPU20" s="244"/>
      <c r="NPV20" s="244"/>
      <c r="NPW20" s="244"/>
      <c r="NPX20" s="245"/>
      <c r="NPY20" s="244"/>
      <c r="NPZ20" s="246"/>
      <c r="NQA20" s="247"/>
      <c r="NQB20" s="248"/>
      <c r="NQC20" s="248"/>
      <c r="NQD20" s="244"/>
      <c r="NQE20" s="244"/>
      <c r="NQF20" s="244"/>
      <c r="NQG20" s="245"/>
      <c r="NQH20" s="244"/>
      <c r="NQI20" s="246"/>
      <c r="NQJ20" s="247"/>
      <c r="NQK20" s="248"/>
      <c r="NQL20" s="248"/>
      <c r="NQM20" s="244"/>
      <c r="NQN20" s="244"/>
      <c r="NQO20" s="244"/>
      <c r="NQP20" s="245"/>
      <c r="NQQ20" s="244"/>
      <c r="NQR20" s="246"/>
      <c r="NQS20" s="247"/>
      <c r="NQT20" s="248"/>
      <c r="NQU20" s="248"/>
      <c r="NQV20" s="244"/>
      <c r="NQW20" s="244"/>
      <c r="NQX20" s="244"/>
      <c r="NQY20" s="245"/>
      <c r="NQZ20" s="244"/>
      <c r="NRA20" s="246"/>
      <c r="NRB20" s="247"/>
      <c r="NRC20" s="248"/>
      <c r="NRD20" s="248"/>
      <c r="NRE20" s="244"/>
      <c r="NRF20" s="244"/>
      <c r="NRG20" s="244"/>
      <c r="NRH20" s="245"/>
      <c r="NRI20" s="244"/>
      <c r="NRJ20" s="246"/>
      <c r="NRK20" s="247"/>
      <c r="NRL20" s="248"/>
      <c r="NRM20" s="248"/>
      <c r="NRN20" s="244"/>
      <c r="NRO20" s="244"/>
      <c r="NRP20" s="244"/>
      <c r="NRQ20" s="245"/>
      <c r="NRR20" s="244"/>
      <c r="NRS20" s="246"/>
      <c r="NRT20" s="247"/>
      <c r="NRU20" s="248"/>
      <c r="NRV20" s="248"/>
      <c r="NRW20" s="244"/>
      <c r="NRX20" s="244"/>
      <c r="NRY20" s="244"/>
      <c r="NRZ20" s="245"/>
      <c r="NSA20" s="244"/>
      <c r="NSB20" s="246"/>
      <c r="NSC20" s="247"/>
      <c r="NSD20" s="248"/>
      <c r="NSE20" s="248"/>
      <c r="NSF20" s="244"/>
      <c r="NSG20" s="244"/>
      <c r="NSH20" s="244"/>
      <c r="NSI20" s="245"/>
      <c r="NSJ20" s="244"/>
      <c r="NSK20" s="246"/>
      <c r="NSL20" s="247"/>
      <c r="NSM20" s="248"/>
      <c r="NSN20" s="248"/>
      <c r="NSO20" s="244"/>
      <c r="NSP20" s="244"/>
      <c r="NSQ20" s="244"/>
      <c r="NSR20" s="245"/>
      <c r="NSS20" s="244"/>
      <c r="NST20" s="246"/>
      <c r="NSU20" s="247"/>
      <c r="NSV20" s="248"/>
      <c r="NSW20" s="248"/>
      <c r="NSX20" s="244"/>
      <c r="NSY20" s="244"/>
      <c r="NSZ20" s="244"/>
      <c r="NTA20" s="245"/>
      <c r="NTB20" s="244"/>
      <c r="NTC20" s="246"/>
      <c r="NTD20" s="247"/>
      <c r="NTE20" s="248"/>
      <c r="NTF20" s="248"/>
      <c r="NTG20" s="244"/>
      <c r="NTH20" s="244"/>
      <c r="NTI20" s="244"/>
      <c r="NTJ20" s="245"/>
      <c r="NTK20" s="244"/>
      <c r="NTL20" s="246"/>
      <c r="NTM20" s="247"/>
      <c r="NTN20" s="248"/>
      <c r="NTO20" s="248"/>
      <c r="NTP20" s="244"/>
      <c r="NTQ20" s="244"/>
      <c r="NTR20" s="244"/>
      <c r="NTS20" s="245"/>
      <c r="NTT20" s="244"/>
      <c r="NTU20" s="246"/>
      <c r="NTV20" s="247"/>
      <c r="NTW20" s="248"/>
      <c r="NTX20" s="248"/>
      <c r="NTY20" s="244"/>
      <c r="NTZ20" s="244"/>
      <c r="NUA20" s="244"/>
      <c r="NUB20" s="245"/>
      <c r="NUC20" s="244"/>
      <c r="NUD20" s="246"/>
      <c r="NUE20" s="247"/>
      <c r="NUF20" s="248"/>
      <c r="NUG20" s="248"/>
      <c r="NUH20" s="244"/>
      <c r="NUI20" s="244"/>
      <c r="NUJ20" s="244"/>
      <c r="NUK20" s="245"/>
      <c r="NUL20" s="244"/>
      <c r="NUM20" s="246"/>
      <c r="NUN20" s="247"/>
      <c r="NUO20" s="248"/>
      <c r="NUP20" s="248"/>
      <c r="NUQ20" s="244"/>
      <c r="NUR20" s="244"/>
      <c r="NUS20" s="244"/>
      <c r="NUT20" s="245"/>
      <c r="NUU20" s="244"/>
      <c r="NUV20" s="246"/>
      <c r="NUW20" s="247"/>
      <c r="NUX20" s="248"/>
      <c r="NUY20" s="248"/>
      <c r="NUZ20" s="244"/>
      <c r="NVA20" s="244"/>
      <c r="NVB20" s="244"/>
      <c r="NVC20" s="245"/>
      <c r="NVD20" s="244"/>
      <c r="NVE20" s="246"/>
      <c r="NVF20" s="247"/>
      <c r="NVG20" s="248"/>
      <c r="NVH20" s="248"/>
      <c r="NVI20" s="244"/>
      <c r="NVJ20" s="244"/>
      <c r="NVK20" s="244"/>
      <c r="NVL20" s="245"/>
      <c r="NVM20" s="244"/>
      <c r="NVN20" s="246"/>
      <c r="NVO20" s="247"/>
      <c r="NVP20" s="248"/>
      <c r="NVQ20" s="248"/>
      <c r="NVR20" s="244"/>
      <c r="NVS20" s="244"/>
      <c r="NVT20" s="244"/>
      <c r="NVU20" s="245"/>
      <c r="NVV20" s="244"/>
      <c r="NVW20" s="246"/>
      <c r="NVX20" s="247"/>
      <c r="NVY20" s="248"/>
      <c r="NVZ20" s="248"/>
      <c r="NWA20" s="244"/>
      <c r="NWB20" s="244"/>
      <c r="NWC20" s="244"/>
      <c r="NWD20" s="245"/>
      <c r="NWE20" s="244"/>
      <c r="NWF20" s="246"/>
      <c r="NWG20" s="247"/>
      <c r="NWH20" s="248"/>
      <c r="NWI20" s="248"/>
      <c r="NWJ20" s="244"/>
      <c r="NWK20" s="244"/>
      <c r="NWL20" s="244"/>
      <c r="NWM20" s="245"/>
      <c r="NWN20" s="244"/>
      <c r="NWO20" s="246"/>
      <c r="NWP20" s="247"/>
      <c r="NWQ20" s="248"/>
      <c r="NWR20" s="248"/>
      <c r="NWS20" s="244"/>
      <c r="NWT20" s="244"/>
      <c r="NWU20" s="244"/>
      <c r="NWV20" s="245"/>
      <c r="NWW20" s="244"/>
      <c r="NWX20" s="246"/>
      <c r="NWY20" s="247"/>
      <c r="NWZ20" s="248"/>
      <c r="NXA20" s="248"/>
      <c r="NXB20" s="244"/>
      <c r="NXC20" s="244"/>
      <c r="NXD20" s="244"/>
      <c r="NXE20" s="245"/>
      <c r="NXF20" s="244"/>
      <c r="NXG20" s="246"/>
      <c r="NXH20" s="247"/>
      <c r="NXI20" s="248"/>
      <c r="NXJ20" s="248"/>
      <c r="NXK20" s="244"/>
      <c r="NXL20" s="244"/>
      <c r="NXM20" s="244"/>
      <c r="NXN20" s="245"/>
      <c r="NXO20" s="244"/>
      <c r="NXP20" s="246"/>
      <c r="NXQ20" s="247"/>
      <c r="NXR20" s="248"/>
      <c r="NXS20" s="248"/>
      <c r="NXT20" s="244"/>
      <c r="NXU20" s="244"/>
      <c r="NXV20" s="244"/>
      <c r="NXW20" s="245"/>
      <c r="NXX20" s="244"/>
      <c r="NXY20" s="246"/>
      <c r="NXZ20" s="247"/>
      <c r="NYA20" s="248"/>
      <c r="NYB20" s="248"/>
      <c r="NYC20" s="244"/>
      <c r="NYD20" s="244"/>
      <c r="NYE20" s="244"/>
      <c r="NYF20" s="245"/>
      <c r="NYG20" s="244"/>
      <c r="NYH20" s="246"/>
      <c r="NYI20" s="247"/>
      <c r="NYJ20" s="248"/>
      <c r="NYK20" s="248"/>
      <c r="NYL20" s="244"/>
      <c r="NYM20" s="244"/>
      <c r="NYN20" s="244"/>
      <c r="NYO20" s="245"/>
      <c r="NYP20" s="244"/>
      <c r="NYQ20" s="246"/>
      <c r="NYR20" s="247"/>
      <c r="NYS20" s="248"/>
      <c r="NYT20" s="248"/>
      <c r="NYU20" s="244"/>
      <c r="NYV20" s="244"/>
      <c r="NYW20" s="244"/>
      <c r="NYX20" s="245"/>
      <c r="NYY20" s="244"/>
      <c r="NYZ20" s="246"/>
      <c r="NZA20" s="247"/>
      <c r="NZB20" s="248"/>
      <c r="NZC20" s="248"/>
      <c r="NZD20" s="244"/>
      <c r="NZE20" s="244"/>
      <c r="NZF20" s="244"/>
      <c r="NZG20" s="245"/>
      <c r="NZH20" s="244"/>
      <c r="NZI20" s="246"/>
      <c r="NZJ20" s="247"/>
      <c r="NZK20" s="248"/>
      <c r="NZL20" s="248"/>
      <c r="NZM20" s="244"/>
      <c r="NZN20" s="244"/>
      <c r="NZO20" s="244"/>
      <c r="NZP20" s="245"/>
      <c r="NZQ20" s="244"/>
      <c r="NZR20" s="246"/>
      <c r="NZS20" s="247"/>
      <c r="NZT20" s="248"/>
      <c r="NZU20" s="248"/>
      <c r="NZV20" s="244"/>
      <c r="NZW20" s="244"/>
      <c r="NZX20" s="244"/>
      <c r="NZY20" s="245"/>
      <c r="NZZ20" s="244"/>
      <c r="OAA20" s="246"/>
      <c r="OAB20" s="247"/>
      <c r="OAC20" s="248"/>
      <c r="OAD20" s="248"/>
      <c r="OAE20" s="244"/>
      <c r="OAF20" s="244"/>
      <c r="OAG20" s="244"/>
      <c r="OAH20" s="245"/>
      <c r="OAI20" s="244"/>
      <c r="OAJ20" s="246"/>
      <c r="OAK20" s="247"/>
      <c r="OAL20" s="248"/>
      <c r="OAM20" s="248"/>
      <c r="OAN20" s="244"/>
      <c r="OAO20" s="244"/>
      <c r="OAP20" s="244"/>
      <c r="OAQ20" s="245"/>
      <c r="OAR20" s="244"/>
      <c r="OAS20" s="246"/>
      <c r="OAT20" s="247"/>
      <c r="OAU20" s="248"/>
      <c r="OAV20" s="248"/>
      <c r="OAW20" s="244"/>
      <c r="OAX20" s="244"/>
      <c r="OAY20" s="244"/>
      <c r="OAZ20" s="245"/>
      <c r="OBA20" s="244"/>
      <c r="OBB20" s="246"/>
      <c r="OBC20" s="247"/>
      <c r="OBD20" s="248"/>
      <c r="OBE20" s="248"/>
      <c r="OBF20" s="244"/>
      <c r="OBG20" s="244"/>
      <c r="OBH20" s="244"/>
      <c r="OBI20" s="245"/>
      <c r="OBJ20" s="244"/>
      <c r="OBK20" s="246"/>
      <c r="OBL20" s="247"/>
      <c r="OBM20" s="248"/>
      <c r="OBN20" s="248"/>
      <c r="OBO20" s="244"/>
      <c r="OBP20" s="244"/>
      <c r="OBQ20" s="244"/>
      <c r="OBR20" s="245"/>
      <c r="OBS20" s="244"/>
      <c r="OBT20" s="246"/>
      <c r="OBU20" s="247"/>
      <c r="OBV20" s="248"/>
      <c r="OBW20" s="248"/>
      <c r="OBX20" s="244"/>
      <c r="OBY20" s="244"/>
      <c r="OBZ20" s="244"/>
      <c r="OCA20" s="245"/>
      <c r="OCB20" s="244"/>
      <c r="OCC20" s="246"/>
      <c r="OCD20" s="247"/>
      <c r="OCE20" s="248"/>
      <c r="OCF20" s="248"/>
      <c r="OCG20" s="244"/>
      <c r="OCH20" s="244"/>
      <c r="OCI20" s="244"/>
      <c r="OCJ20" s="245"/>
      <c r="OCK20" s="244"/>
      <c r="OCL20" s="246"/>
      <c r="OCM20" s="247"/>
      <c r="OCN20" s="248"/>
      <c r="OCO20" s="248"/>
      <c r="OCP20" s="244"/>
      <c r="OCQ20" s="244"/>
      <c r="OCR20" s="244"/>
      <c r="OCS20" s="245"/>
      <c r="OCT20" s="244"/>
      <c r="OCU20" s="246"/>
      <c r="OCV20" s="247"/>
      <c r="OCW20" s="248"/>
      <c r="OCX20" s="248"/>
      <c r="OCY20" s="244"/>
      <c r="OCZ20" s="244"/>
      <c r="ODA20" s="244"/>
      <c r="ODB20" s="245"/>
      <c r="ODC20" s="244"/>
      <c r="ODD20" s="246"/>
      <c r="ODE20" s="247"/>
      <c r="ODF20" s="248"/>
      <c r="ODG20" s="248"/>
      <c r="ODH20" s="244"/>
      <c r="ODI20" s="244"/>
      <c r="ODJ20" s="244"/>
      <c r="ODK20" s="245"/>
      <c r="ODL20" s="244"/>
      <c r="ODM20" s="246"/>
      <c r="ODN20" s="247"/>
      <c r="ODO20" s="248"/>
      <c r="ODP20" s="248"/>
      <c r="ODQ20" s="244"/>
      <c r="ODR20" s="244"/>
      <c r="ODS20" s="244"/>
      <c r="ODT20" s="245"/>
      <c r="ODU20" s="244"/>
      <c r="ODV20" s="246"/>
      <c r="ODW20" s="247"/>
      <c r="ODX20" s="248"/>
      <c r="ODY20" s="248"/>
      <c r="ODZ20" s="244"/>
      <c r="OEA20" s="244"/>
      <c r="OEB20" s="244"/>
      <c r="OEC20" s="245"/>
      <c r="OED20" s="244"/>
      <c r="OEE20" s="246"/>
      <c r="OEF20" s="247"/>
      <c r="OEG20" s="248"/>
      <c r="OEH20" s="248"/>
      <c r="OEI20" s="244"/>
      <c r="OEJ20" s="244"/>
      <c r="OEK20" s="244"/>
      <c r="OEL20" s="245"/>
      <c r="OEM20" s="244"/>
      <c r="OEN20" s="246"/>
      <c r="OEO20" s="247"/>
      <c r="OEP20" s="248"/>
      <c r="OEQ20" s="248"/>
      <c r="OER20" s="244"/>
      <c r="OES20" s="244"/>
      <c r="OET20" s="244"/>
      <c r="OEU20" s="245"/>
      <c r="OEV20" s="244"/>
      <c r="OEW20" s="246"/>
      <c r="OEX20" s="247"/>
      <c r="OEY20" s="248"/>
      <c r="OEZ20" s="248"/>
      <c r="OFA20" s="244"/>
      <c r="OFB20" s="244"/>
      <c r="OFC20" s="244"/>
      <c r="OFD20" s="245"/>
      <c r="OFE20" s="244"/>
      <c r="OFF20" s="246"/>
      <c r="OFG20" s="247"/>
      <c r="OFH20" s="248"/>
      <c r="OFI20" s="248"/>
      <c r="OFJ20" s="244"/>
      <c r="OFK20" s="244"/>
      <c r="OFL20" s="244"/>
      <c r="OFM20" s="245"/>
      <c r="OFN20" s="244"/>
      <c r="OFO20" s="246"/>
      <c r="OFP20" s="247"/>
      <c r="OFQ20" s="248"/>
      <c r="OFR20" s="248"/>
      <c r="OFS20" s="244"/>
      <c r="OFT20" s="244"/>
      <c r="OFU20" s="244"/>
      <c r="OFV20" s="245"/>
      <c r="OFW20" s="244"/>
      <c r="OFX20" s="246"/>
      <c r="OFY20" s="247"/>
      <c r="OFZ20" s="248"/>
      <c r="OGA20" s="248"/>
      <c r="OGB20" s="244"/>
      <c r="OGC20" s="244"/>
      <c r="OGD20" s="244"/>
      <c r="OGE20" s="245"/>
      <c r="OGF20" s="244"/>
      <c r="OGG20" s="246"/>
      <c r="OGH20" s="247"/>
      <c r="OGI20" s="248"/>
      <c r="OGJ20" s="248"/>
      <c r="OGK20" s="244"/>
      <c r="OGL20" s="244"/>
      <c r="OGM20" s="244"/>
      <c r="OGN20" s="245"/>
      <c r="OGO20" s="244"/>
      <c r="OGP20" s="246"/>
      <c r="OGQ20" s="247"/>
      <c r="OGR20" s="248"/>
      <c r="OGS20" s="248"/>
      <c r="OGT20" s="244"/>
      <c r="OGU20" s="244"/>
      <c r="OGV20" s="244"/>
      <c r="OGW20" s="245"/>
      <c r="OGX20" s="244"/>
      <c r="OGY20" s="246"/>
      <c r="OGZ20" s="247"/>
      <c r="OHA20" s="248"/>
      <c r="OHB20" s="248"/>
      <c r="OHC20" s="244"/>
      <c r="OHD20" s="244"/>
      <c r="OHE20" s="244"/>
      <c r="OHF20" s="245"/>
      <c r="OHG20" s="244"/>
      <c r="OHH20" s="246"/>
      <c r="OHI20" s="247"/>
      <c r="OHJ20" s="248"/>
      <c r="OHK20" s="248"/>
      <c r="OHL20" s="244"/>
      <c r="OHM20" s="244"/>
      <c r="OHN20" s="244"/>
      <c r="OHO20" s="245"/>
      <c r="OHP20" s="244"/>
      <c r="OHQ20" s="246"/>
      <c r="OHR20" s="247"/>
      <c r="OHS20" s="248"/>
      <c r="OHT20" s="248"/>
      <c r="OHU20" s="244"/>
      <c r="OHV20" s="244"/>
      <c r="OHW20" s="244"/>
      <c r="OHX20" s="245"/>
      <c r="OHY20" s="244"/>
      <c r="OHZ20" s="246"/>
      <c r="OIA20" s="247"/>
      <c r="OIB20" s="248"/>
      <c r="OIC20" s="248"/>
      <c r="OID20" s="244"/>
      <c r="OIE20" s="244"/>
      <c r="OIF20" s="244"/>
      <c r="OIG20" s="245"/>
      <c r="OIH20" s="244"/>
      <c r="OII20" s="246"/>
      <c r="OIJ20" s="247"/>
      <c r="OIK20" s="248"/>
      <c r="OIL20" s="248"/>
      <c r="OIM20" s="244"/>
      <c r="OIN20" s="244"/>
      <c r="OIO20" s="244"/>
      <c r="OIP20" s="245"/>
      <c r="OIQ20" s="244"/>
      <c r="OIR20" s="246"/>
      <c r="OIS20" s="247"/>
      <c r="OIT20" s="248"/>
      <c r="OIU20" s="248"/>
      <c r="OIV20" s="244"/>
      <c r="OIW20" s="244"/>
      <c r="OIX20" s="244"/>
      <c r="OIY20" s="245"/>
      <c r="OIZ20" s="244"/>
      <c r="OJA20" s="246"/>
      <c r="OJB20" s="247"/>
      <c r="OJC20" s="248"/>
      <c r="OJD20" s="248"/>
      <c r="OJE20" s="244"/>
      <c r="OJF20" s="244"/>
      <c r="OJG20" s="244"/>
      <c r="OJH20" s="245"/>
      <c r="OJI20" s="244"/>
      <c r="OJJ20" s="246"/>
      <c r="OJK20" s="247"/>
      <c r="OJL20" s="248"/>
      <c r="OJM20" s="248"/>
      <c r="OJN20" s="244"/>
      <c r="OJO20" s="244"/>
      <c r="OJP20" s="244"/>
      <c r="OJQ20" s="245"/>
      <c r="OJR20" s="244"/>
      <c r="OJS20" s="246"/>
      <c r="OJT20" s="247"/>
      <c r="OJU20" s="248"/>
      <c r="OJV20" s="248"/>
      <c r="OJW20" s="244"/>
      <c r="OJX20" s="244"/>
      <c r="OJY20" s="244"/>
      <c r="OJZ20" s="245"/>
      <c r="OKA20" s="244"/>
      <c r="OKB20" s="246"/>
      <c r="OKC20" s="247"/>
      <c r="OKD20" s="248"/>
      <c r="OKE20" s="248"/>
      <c r="OKF20" s="244"/>
      <c r="OKG20" s="244"/>
      <c r="OKH20" s="244"/>
      <c r="OKI20" s="245"/>
      <c r="OKJ20" s="244"/>
      <c r="OKK20" s="246"/>
      <c r="OKL20" s="247"/>
      <c r="OKM20" s="248"/>
      <c r="OKN20" s="248"/>
      <c r="OKO20" s="244"/>
      <c r="OKP20" s="244"/>
      <c r="OKQ20" s="244"/>
      <c r="OKR20" s="245"/>
      <c r="OKS20" s="244"/>
      <c r="OKT20" s="246"/>
      <c r="OKU20" s="247"/>
      <c r="OKV20" s="248"/>
      <c r="OKW20" s="248"/>
      <c r="OKX20" s="244"/>
      <c r="OKY20" s="244"/>
      <c r="OKZ20" s="244"/>
      <c r="OLA20" s="245"/>
      <c r="OLB20" s="244"/>
      <c r="OLC20" s="246"/>
      <c r="OLD20" s="247"/>
      <c r="OLE20" s="248"/>
      <c r="OLF20" s="248"/>
      <c r="OLG20" s="244"/>
      <c r="OLH20" s="244"/>
      <c r="OLI20" s="244"/>
      <c r="OLJ20" s="245"/>
      <c r="OLK20" s="244"/>
      <c r="OLL20" s="246"/>
      <c r="OLM20" s="247"/>
      <c r="OLN20" s="248"/>
      <c r="OLO20" s="248"/>
      <c r="OLP20" s="244"/>
      <c r="OLQ20" s="244"/>
      <c r="OLR20" s="244"/>
      <c r="OLS20" s="245"/>
      <c r="OLT20" s="244"/>
      <c r="OLU20" s="246"/>
      <c r="OLV20" s="247"/>
      <c r="OLW20" s="248"/>
      <c r="OLX20" s="248"/>
      <c r="OLY20" s="244"/>
      <c r="OLZ20" s="244"/>
      <c r="OMA20" s="244"/>
      <c r="OMB20" s="245"/>
      <c r="OMC20" s="244"/>
      <c r="OMD20" s="246"/>
      <c r="OME20" s="247"/>
      <c r="OMF20" s="248"/>
      <c r="OMG20" s="248"/>
      <c r="OMH20" s="244"/>
      <c r="OMI20" s="244"/>
      <c r="OMJ20" s="244"/>
      <c r="OMK20" s="245"/>
      <c r="OML20" s="244"/>
      <c r="OMM20" s="246"/>
      <c r="OMN20" s="247"/>
      <c r="OMO20" s="248"/>
      <c r="OMP20" s="248"/>
      <c r="OMQ20" s="244"/>
      <c r="OMR20" s="244"/>
      <c r="OMS20" s="244"/>
      <c r="OMT20" s="245"/>
      <c r="OMU20" s="244"/>
      <c r="OMV20" s="246"/>
      <c r="OMW20" s="247"/>
      <c r="OMX20" s="248"/>
      <c r="OMY20" s="248"/>
      <c r="OMZ20" s="244"/>
      <c r="ONA20" s="244"/>
      <c r="ONB20" s="244"/>
      <c r="ONC20" s="245"/>
      <c r="OND20" s="244"/>
      <c r="ONE20" s="246"/>
      <c r="ONF20" s="247"/>
      <c r="ONG20" s="248"/>
      <c r="ONH20" s="248"/>
      <c r="ONI20" s="244"/>
      <c r="ONJ20" s="244"/>
      <c r="ONK20" s="244"/>
      <c r="ONL20" s="245"/>
      <c r="ONM20" s="244"/>
      <c r="ONN20" s="246"/>
      <c r="ONO20" s="247"/>
      <c r="ONP20" s="248"/>
      <c r="ONQ20" s="248"/>
      <c r="ONR20" s="244"/>
      <c r="ONS20" s="244"/>
      <c r="ONT20" s="244"/>
      <c r="ONU20" s="245"/>
      <c r="ONV20" s="244"/>
      <c r="ONW20" s="246"/>
      <c r="ONX20" s="247"/>
      <c r="ONY20" s="248"/>
      <c r="ONZ20" s="248"/>
      <c r="OOA20" s="244"/>
      <c r="OOB20" s="244"/>
      <c r="OOC20" s="244"/>
      <c r="OOD20" s="245"/>
      <c r="OOE20" s="244"/>
      <c r="OOF20" s="246"/>
      <c r="OOG20" s="247"/>
      <c r="OOH20" s="248"/>
      <c r="OOI20" s="248"/>
      <c r="OOJ20" s="244"/>
      <c r="OOK20" s="244"/>
      <c r="OOL20" s="244"/>
      <c r="OOM20" s="245"/>
      <c r="OON20" s="244"/>
      <c r="OOO20" s="246"/>
      <c r="OOP20" s="247"/>
      <c r="OOQ20" s="248"/>
      <c r="OOR20" s="248"/>
      <c r="OOS20" s="244"/>
      <c r="OOT20" s="244"/>
      <c r="OOU20" s="244"/>
      <c r="OOV20" s="245"/>
      <c r="OOW20" s="244"/>
      <c r="OOX20" s="246"/>
      <c r="OOY20" s="247"/>
      <c r="OOZ20" s="248"/>
      <c r="OPA20" s="248"/>
      <c r="OPB20" s="244"/>
      <c r="OPC20" s="244"/>
      <c r="OPD20" s="244"/>
      <c r="OPE20" s="245"/>
      <c r="OPF20" s="244"/>
      <c r="OPG20" s="246"/>
      <c r="OPH20" s="247"/>
      <c r="OPI20" s="248"/>
      <c r="OPJ20" s="248"/>
      <c r="OPK20" s="244"/>
      <c r="OPL20" s="244"/>
      <c r="OPM20" s="244"/>
      <c r="OPN20" s="245"/>
      <c r="OPO20" s="244"/>
      <c r="OPP20" s="246"/>
      <c r="OPQ20" s="247"/>
      <c r="OPR20" s="248"/>
      <c r="OPS20" s="248"/>
      <c r="OPT20" s="244"/>
      <c r="OPU20" s="244"/>
      <c r="OPV20" s="244"/>
      <c r="OPW20" s="245"/>
      <c r="OPX20" s="244"/>
      <c r="OPY20" s="246"/>
      <c r="OPZ20" s="247"/>
      <c r="OQA20" s="248"/>
      <c r="OQB20" s="248"/>
      <c r="OQC20" s="244"/>
      <c r="OQD20" s="244"/>
      <c r="OQE20" s="244"/>
      <c r="OQF20" s="245"/>
      <c r="OQG20" s="244"/>
      <c r="OQH20" s="246"/>
      <c r="OQI20" s="247"/>
      <c r="OQJ20" s="248"/>
      <c r="OQK20" s="248"/>
      <c r="OQL20" s="244"/>
      <c r="OQM20" s="244"/>
      <c r="OQN20" s="244"/>
      <c r="OQO20" s="245"/>
      <c r="OQP20" s="244"/>
      <c r="OQQ20" s="246"/>
      <c r="OQR20" s="247"/>
      <c r="OQS20" s="248"/>
      <c r="OQT20" s="248"/>
      <c r="OQU20" s="244"/>
      <c r="OQV20" s="244"/>
      <c r="OQW20" s="244"/>
      <c r="OQX20" s="245"/>
      <c r="OQY20" s="244"/>
      <c r="OQZ20" s="246"/>
      <c r="ORA20" s="247"/>
      <c r="ORB20" s="248"/>
      <c r="ORC20" s="248"/>
      <c r="ORD20" s="244"/>
      <c r="ORE20" s="244"/>
      <c r="ORF20" s="244"/>
      <c r="ORG20" s="245"/>
      <c r="ORH20" s="244"/>
      <c r="ORI20" s="246"/>
      <c r="ORJ20" s="247"/>
      <c r="ORK20" s="248"/>
      <c r="ORL20" s="248"/>
      <c r="ORM20" s="244"/>
      <c r="ORN20" s="244"/>
      <c r="ORO20" s="244"/>
      <c r="ORP20" s="245"/>
      <c r="ORQ20" s="244"/>
      <c r="ORR20" s="246"/>
      <c r="ORS20" s="247"/>
      <c r="ORT20" s="248"/>
      <c r="ORU20" s="248"/>
      <c r="ORV20" s="244"/>
      <c r="ORW20" s="244"/>
      <c r="ORX20" s="244"/>
      <c r="ORY20" s="245"/>
      <c r="ORZ20" s="244"/>
      <c r="OSA20" s="246"/>
      <c r="OSB20" s="247"/>
      <c r="OSC20" s="248"/>
      <c r="OSD20" s="248"/>
      <c r="OSE20" s="244"/>
      <c r="OSF20" s="244"/>
      <c r="OSG20" s="244"/>
      <c r="OSH20" s="245"/>
      <c r="OSI20" s="244"/>
      <c r="OSJ20" s="246"/>
      <c r="OSK20" s="247"/>
      <c r="OSL20" s="248"/>
      <c r="OSM20" s="248"/>
      <c r="OSN20" s="244"/>
      <c r="OSO20" s="244"/>
      <c r="OSP20" s="244"/>
      <c r="OSQ20" s="245"/>
      <c r="OSR20" s="244"/>
      <c r="OSS20" s="246"/>
      <c r="OST20" s="247"/>
      <c r="OSU20" s="248"/>
      <c r="OSV20" s="248"/>
      <c r="OSW20" s="244"/>
      <c r="OSX20" s="244"/>
      <c r="OSY20" s="244"/>
      <c r="OSZ20" s="245"/>
      <c r="OTA20" s="244"/>
      <c r="OTB20" s="246"/>
      <c r="OTC20" s="247"/>
      <c r="OTD20" s="248"/>
      <c r="OTE20" s="248"/>
      <c r="OTF20" s="244"/>
      <c r="OTG20" s="244"/>
      <c r="OTH20" s="244"/>
      <c r="OTI20" s="245"/>
      <c r="OTJ20" s="244"/>
      <c r="OTK20" s="246"/>
      <c r="OTL20" s="247"/>
      <c r="OTM20" s="248"/>
      <c r="OTN20" s="248"/>
      <c r="OTO20" s="244"/>
      <c r="OTP20" s="244"/>
      <c r="OTQ20" s="244"/>
      <c r="OTR20" s="245"/>
      <c r="OTS20" s="244"/>
      <c r="OTT20" s="246"/>
      <c r="OTU20" s="247"/>
      <c r="OTV20" s="248"/>
      <c r="OTW20" s="248"/>
      <c r="OTX20" s="244"/>
      <c r="OTY20" s="244"/>
      <c r="OTZ20" s="244"/>
      <c r="OUA20" s="245"/>
      <c r="OUB20" s="244"/>
      <c r="OUC20" s="246"/>
      <c r="OUD20" s="247"/>
      <c r="OUE20" s="248"/>
      <c r="OUF20" s="248"/>
      <c r="OUG20" s="244"/>
      <c r="OUH20" s="244"/>
      <c r="OUI20" s="244"/>
      <c r="OUJ20" s="245"/>
      <c r="OUK20" s="244"/>
      <c r="OUL20" s="246"/>
      <c r="OUM20" s="247"/>
      <c r="OUN20" s="248"/>
      <c r="OUO20" s="248"/>
      <c r="OUP20" s="244"/>
      <c r="OUQ20" s="244"/>
      <c r="OUR20" s="244"/>
      <c r="OUS20" s="245"/>
      <c r="OUT20" s="244"/>
      <c r="OUU20" s="246"/>
      <c r="OUV20" s="247"/>
      <c r="OUW20" s="248"/>
      <c r="OUX20" s="248"/>
      <c r="OUY20" s="244"/>
      <c r="OUZ20" s="244"/>
      <c r="OVA20" s="244"/>
      <c r="OVB20" s="245"/>
      <c r="OVC20" s="244"/>
      <c r="OVD20" s="246"/>
      <c r="OVE20" s="247"/>
      <c r="OVF20" s="248"/>
      <c r="OVG20" s="248"/>
      <c r="OVH20" s="244"/>
      <c r="OVI20" s="244"/>
      <c r="OVJ20" s="244"/>
      <c r="OVK20" s="245"/>
      <c r="OVL20" s="244"/>
      <c r="OVM20" s="246"/>
      <c r="OVN20" s="247"/>
      <c r="OVO20" s="248"/>
      <c r="OVP20" s="248"/>
      <c r="OVQ20" s="244"/>
      <c r="OVR20" s="244"/>
      <c r="OVS20" s="244"/>
      <c r="OVT20" s="245"/>
      <c r="OVU20" s="244"/>
      <c r="OVV20" s="246"/>
      <c r="OVW20" s="247"/>
      <c r="OVX20" s="248"/>
      <c r="OVY20" s="248"/>
      <c r="OVZ20" s="244"/>
      <c r="OWA20" s="244"/>
      <c r="OWB20" s="244"/>
      <c r="OWC20" s="245"/>
      <c r="OWD20" s="244"/>
      <c r="OWE20" s="246"/>
      <c r="OWF20" s="247"/>
      <c r="OWG20" s="248"/>
      <c r="OWH20" s="248"/>
      <c r="OWI20" s="244"/>
      <c r="OWJ20" s="244"/>
      <c r="OWK20" s="244"/>
      <c r="OWL20" s="245"/>
      <c r="OWM20" s="244"/>
      <c r="OWN20" s="246"/>
      <c r="OWO20" s="247"/>
      <c r="OWP20" s="248"/>
      <c r="OWQ20" s="248"/>
      <c r="OWR20" s="244"/>
      <c r="OWS20" s="244"/>
      <c r="OWT20" s="244"/>
      <c r="OWU20" s="245"/>
      <c r="OWV20" s="244"/>
      <c r="OWW20" s="246"/>
      <c r="OWX20" s="247"/>
      <c r="OWY20" s="248"/>
      <c r="OWZ20" s="248"/>
      <c r="OXA20" s="244"/>
      <c r="OXB20" s="244"/>
      <c r="OXC20" s="244"/>
      <c r="OXD20" s="245"/>
      <c r="OXE20" s="244"/>
      <c r="OXF20" s="246"/>
      <c r="OXG20" s="247"/>
      <c r="OXH20" s="248"/>
      <c r="OXI20" s="248"/>
      <c r="OXJ20" s="244"/>
      <c r="OXK20" s="244"/>
      <c r="OXL20" s="244"/>
      <c r="OXM20" s="245"/>
      <c r="OXN20" s="244"/>
      <c r="OXO20" s="246"/>
      <c r="OXP20" s="247"/>
      <c r="OXQ20" s="248"/>
      <c r="OXR20" s="248"/>
      <c r="OXS20" s="244"/>
      <c r="OXT20" s="244"/>
      <c r="OXU20" s="244"/>
      <c r="OXV20" s="245"/>
      <c r="OXW20" s="244"/>
      <c r="OXX20" s="246"/>
      <c r="OXY20" s="247"/>
      <c r="OXZ20" s="248"/>
      <c r="OYA20" s="248"/>
      <c r="OYB20" s="244"/>
      <c r="OYC20" s="244"/>
      <c r="OYD20" s="244"/>
      <c r="OYE20" s="245"/>
      <c r="OYF20" s="244"/>
      <c r="OYG20" s="246"/>
      <c r="OYH20" s="247"/>
      <c r="OYI20" s="248"/>
      <c r="OYJ20" s="248"/>
      <c r="OYK20" s="244"/>
      <c r="OYL20" s="244"/>
      <c r="OYM20" s="244"/>
      <c r="OYN20" s="245"/>
      <c r="OYO20" s="244"/>
      <c r="OYP20" s="246"/>
      <c r="OYQ20" s="247"/>
      <c r="OYR20" s="248"/>
      <c r="OYS20" s="248"/>
      <c r="OYT20" s="244"/>
      <c r="OYU20" s="244"/>
      <c r="OYV20" s="244"/>
      <c r="OYW20" s="245"/>
      <c r="OYX20" s="244"/>
      <c r="OYY20" s="246"/>
      <c r="OYZ20" s="247"/>
      <c r="OZA20" s="248"/>
      <c r="OZB20" s="248"/>
      <c r="OZC20" s="244"/>
      <c r="OZD20" s="244"/>
      <c r="OZE20" s="244"/>
      <c r="OZF20" s="245"/>
      <c r="OZG20" s="244"/>
      <c r="OZH20" s="246"/>
      <c r="OZI20" s="247"/>
      <c r="OZJ20" s="248"/>
      <c r="OZK20" s="248"/>
      <c r="OZL20" s="244"/>
      <c r="OZM20" s="244"/>
      <c r="OZN20" s="244"/>
      <c r="OZO20" s="245"/>
      <c r="OZP20" s="244"/>
      <c r="OZQ20" s="246"/>
      <c r="OZR20" s="247"/>
      <c r="OZS20" s="248"/>
      <c r="OZT20" s="248"/>
      <c r="OZU20" s="244"/>
      <c r="OZV20" s="244"/>
      <c r="OZW20" s="244"/>
      <c r="OZX20" s="245"/>
      <c r="OZY20" s="244"/>
      <c r="OZZ20" s="246"/>
      <c r="PAA20" s="247"/>
      <c r="PAB20" s="248"/>
      <c r="PAC20" s="248"/>
      <c r="PAD20" s="244"/>
      <c r="PAE20" s="244"/>
      <c r="PAF20" s="244"/>
      <c r="PAG20" s="245"/>
      <c r="PAH20" s="244"/>
      <c r="PAI20" s="246"/>
      <c r="PAJ20" s="247"/>
      <c r="PAK20" s="248"/>
      <c r="PAL20" s="248"/>
      <c r="PAM20" s="244"/>
      <c r="PAN20" s="244"/>
      <c r="PAO20" s="244"/>
      <c r="PAP20" s="245"/>
      <c r="PAQ20" s="244"/>
      <c r="PAR20" s="246"/>
      <c r="PAS20" s="247"/>
      <c r="PAT20" s="248"/>
      <c r="PAU20" s="248"/>
      <c r="PAV20" s="244"/>
      <c r="PAW20" s="244"/>
      <c r="PAX20" s="244"/>
      <c r="PAY20" s="245"/>
      <c r="PAZ20" s="244"/>
      <c r="PBA20" s="246"/>
      <c r="PBB20" s="247"/>
      <c r="PBC20" s="248"/>
      <c r="PBD20" s="248"/>
      <c r="PBE20" s="244"/>
      <c r="PBF20" s="244"/>
      <c r="PBG20" s="244"/>
      <c r="PBH20" s="245"/>
      <c r="PBI20" s="244"/>
      <c r="PBJ20" s="246"/>
      <c r="PBK20" s="247"/>
      <c r="PBL20" s="248"/>
      <c r="PBM20" s="248"/>
      <c r="PBN20" s="244"/>
      <c r="PBO20" s="244"/>
      <c r="PBP20" s="244"/>
      <c r="PBQ20" s="245"/>
      <c r="PBR20" s="244"/>
      <c r="PBS20" s="246"/>
      <c r="PBT20" s="247"/>
      <c r="PBU20" s="248"/>
      <c r="PBV20" s="248"/>
      <c r="PBW20" s="244"/>
      <c r="PBX20" s="244"/>
      <c r="PBY20" s="244"/>
      <c r="PBZ20" s="245"/>
      <c r="PCA20" s="244"/>
      <c r="PCB20" s="246"/>
      <c r="PCC20" s="247"/>
      <c r="PCD20" s="248"/>
      <c r="PCE20" s="248"/>
      <c r="PCF20" s="244"/>
      <c r="PCG20" s="244"/>
      <c r="PCH20" s="244"/>
      <c r="PCI20" s="245"/>
      <c r="PCJ20" s="244"/>
      <c r="PCK20" s="246"/>
      <c r="PCL20" s="247"/>
      <c r="PCM20" s="248"/>
      <c r="PCN20" s="248"/>
      <c r="PCO20" s="244"/>
      <c r="PCP20" s="244"/>
      <c r="PCQ20" s="244"/>
      <c r="PCR20" s="245"/>
      <c r="PCS20" s="244"/>
      <c r="PCT20" s="246"/>
      <c r="PCU20" s="247"/>
      <c r="PCV20" s="248"/>
      <c r="PCW20" s="248"/>
      <c r="PCX20" s="244"/>
      <c r="PCY20" s="244"/>
      <c r="PCZ20" s="244"/>
      <c r="PDA20" s="245"/>
      <c r="PDB20" s="244"/>
      <c r="PDC20" s="246"/>
      <c r="PDD20" s="247"/>
      <c r="PDE20" s="248"/>
      <c r="PDF20" s="248"/>
      <c r="PDG20" s="244"/>
      <c r="PDH20" s="244"/>
      <c r="PDI20" s="244"/>
      <c r="PDJ20" s="245"/>
      <c r="PDK20" s="244"/>
      <c r="PDL20" s="246"/>
      <c r="PDM20" s="247"/>
      <c r="PDN20" s="248"/>
      <c r="PDO20" s="248"/>
      <c r="PDP20" s="244"/>
      <c r="PDQ20" s="244"/>
      <c r="PDR20" s="244"/>
      <c r="PDS20" s="245"/>
      <c r="PDT20" s="244"/>
      <c r="PDU20" s="246"/>
      <c r="PDV20" s="247"/>
      <c r="PDW20" s="248"/>
      <c r="PDX20" s="248"/>
      <c r="PDY20" s="244"/>
      <c r="PDZ20" s="244"/>
      <c r="PEA20" s="244"/>
      <c r="PEB20" s="245"/>
      <c r="PEC20" s="244"/>
      <c r="PED20" s="246"/>
      <c r="PEE20" s="247"/>
      <c r="PEF20" s="248"/>
      <c r="PEG20" s="248"/>
      <c r="PEH20" s="244"/>
      <c r="PEI20" s="244"/>
      <c r="PEJ20" s="244"/>
      <c r="PEK20" s="245"/>
      <c r="PEL20" s="244"/>
      <c r="PEM20" s="246"/>
      <c r="PEN20" s="247"/>
      <c r="PEO20" s="248"/>
      <c r="PEP20" s="248"/>
      <c r="PEQ20" s="244"/>
      <c r="PER20" s="244"/>
      <c r="PES20" s="244"/>
      <c r="PET20" s="245"/>
      <c r="PEU20" s="244"/>
      <c r="PEV20" s="246"/>
      <c r="PEW20" s="247"/>
      <c r="PEX20" s="248"/>
      <c r="PEY20" s="248"/>
      <c r="PEZ20" s="244"/>
      <c r="PFA20" s="244"/>
      <c r="PFB20" s="244"/>
      <c r="PFC20" s="245"/>
      <c r="PFD20" s="244"/>
      <c r="PFE20" s="246"/>
      <c r="PFF20" s="247"/>
      <c r="PFG20" s="248"/>
      <c r="PFH20" s="248"/>
      <c r="PFI20" s="244"/>
      <c r="PFJ20" s="244"/>
      <c r="PFK20" s="244"/>
      <c r="PFL20" s="245"/>
      <c r="PFM20" s="244"/>
      <c r="PFN20" s="246"/>
      <c r="PFO20" s="247"/>
      <c r="PFP20" s="248"/>
      <c r="PFQ20" s="248"/>
      <c r="PFR20" s="244"/>
      <c r="PFS20" s="244"/>
      <c r="PFT20" s="244"/>
      <c r="PFU20" s="245"/>
      <c r="PFV20" s="244"/>
      <c r="PFW20" s="246"/>
      <c r="PFX20" s="247"/>
      <c r="PFY20" s="248"/>
      <c r="PFZ20" s="248"/>
      <c r="PGA20" s="244"/>
      <c r="PGB20" s="244"/>
      <c r="PGC20" s="244"/>
      <c r="PGD20" s="245"/>
      <c r="PGE20" s="244"/>
      <c r="PGF20" s="246"/>
      <c r="PGG20" s="247"/>
      <c r="PGH20" s="248"/>
      <c r="PGI20" s="248"/>
      <c r="PGJ20" s="244"/>
      <c r="PGK20" s="244"/>
      <c r="PGL20" s="244"/>
      <c r="PGM20" s="245"/>
      <c r="PGN20" s="244"/>
      <c r="PGO20" s="246"/>
      <c r="PGP20" s="247"/>
      <c r="PGQ20" s="248"/>
      <c r="PGR20" s="248"/>
      <c r="PGS20" s="244"/>
      <c r="PGT20" s="244"/>
      <c r="PGU20" s="244"/>
      <c r="PGV20" s="245"/>
      <c r="PGW20" s="244"/>
      <c r="PGX20" s="246"/>
      <c r="PGY20" s="247"/>
      <c r="PGZ20" s="248"/>
      <c r="PHA20" s="248"/>
      <c r="PHB20" s="244"/>
      <c r="PHC20" s="244"/>
      <c r="PHD20" s="244"/>
      <c r="PHE20" s="245"/>
      <c r="PHF20" s="244"/>
      <c r="PHG20" s="246"/>
      <c r="PHH20" s="247"/>
      <c r="PHI20" s="248"/>
      <c r="PHJ20" s="248"/>
      <c r="PHK20" s="244"/>
      <c r="PHL20" s="244"/>
      <c r="PHM20" s="244"/>
      <c r="PHN20" s="245"/>
      <c r="PHO20" s="244"/>
      <c r="PHP20" s="246"/>
      <c r="PHQ20" s="247"/>
      <c r="PHR20" s="248"/>
      <c r="PHS20" s="248"/>
      <c r="PHT20" s="244"/>
      <c r="PHU20" s="244"/>
      <c r="PHV20" s="244"/>
      <c r="PHW20" s="245"/>
      <c r="PHX20" s="244"/>
      <c r="PHY20" s="246"/>
      <c r="PHZ20" s="247"/>
      <c r="PIA20" s="248"/>
      <c r="PIB20" s="248"/>
      <c r="PIC20" s="244"/>
      <c r="PID20" s="244"/>
      <c r="PIE20" s="244"/>
      <c r="PIF20" s="245"/>
      <c r="PIG20" s="244"/>
      <c r="PIH20" s="246"/>
      <c r="PII20" s="247"/>
      <c r="PIJ20" s="248"/>
      <c r="PIK20" s="248"/>
      <c r="PIL20" s="244"/>
      <c r="PIM20" s="244"/>
      <c r="PIN20" s="244"/>
      <c r="PIO20" s="245"/>
      <c r="PIP20" s="244"/>
      <c r="PIQ20" s="246"/>
      <c r="PIR20" s="247"/>
      <c r="PIS20" s="248"/>
      <c r="PIT20" s="248"/>
      <c r="PIU20" s="244"/>
      <c r="PIV20" s="244"/>
      <c r="PIW20" s="244"/>
      <c r="PIX20" s="245"/>
      <c r="PIY20" s="244"/>
      <c r="PIZ20" s="246"/>
      <c r="PJA20" s="247"/>
      <c r="PJB20" s="248"/>
      <c r="PJC20" s="248"/>
      <c r="PJD20" s="244"/>
      <c r="PJE20" s="244"/>
      <c r="PJF20" s="244"/>
      <c r="PJG20" s="245"/>
      <c r="PJH20" s="244"/>
      <c r="PJI20" s="246"/>
      <c r="PJJ20" s="247"/>
      <c r="PJK20" s="248"/>
      <c r="PJL20" s="248"/>
      <c r="PJM20" s="244"/>
      <c r="PJN20" s="244"/>
      <c r="PJO20" s="244"/>
      <c r="PJP20" s="245"/>
      <c r="PJQ20" s="244"/>
      <c r="PJR20" s="246"/>
      <c r="PJS20" s="247"/>
      <c r="PJT20" s="248"/>
      <c r="PJU20" s="248"/>
      <c r="PJV20" s="244"/>
      <c r="PJW20" s="244"/>
      <c r="PJX20" s="244"/>
      <c r="PJY20" s="245"/>
      <c r="PJZ20" s="244"/>
      <c r="PKA20" s="246"/>
      <c r="PKB20" s="247"/>
      <c r="PKC20" s="248"/>
      <c r="PKD20" s="248"/>
      <c r="PKE20" s="244"/>
      <c r="PKF20" s="244"/>
      <c r="PKG20" s="244"/>
      <c r="PKH20" s="245"/>
      <c r="PKI20" s="244"/>
      <c r="PKJ20" s="246"/>
      <c r="PKK20" s="247"/>
      <c r="PKL20" s="248"/>
      <c r="PKM20" s="248"/>
      <c r="PKN20" s="244"/>
      <c r="PKO20" s="244"/>
      <c r="PKP20" s="244"/>
      <c r="PKQ20" s="245"/>
      <c r="PKR20" s="244"/>
      <c r="PKS20" s="246"/>
      <c r="PKT20" s="247"/>
      <c r="PKU20" s="248"/>
      <c r="PKV20" s="248"/>
      <c r="PKW20" s="244"/>
      <c r="PKX20" s="244"/>
      <c r="PKY20" s="244"/>
      <c r="PKZ20" s="245"/>
      <c r="PLA20" s="244"/>
      <c r="PLB20" s="246"/>
      <c r="PLC20" s="247"/>
      <c r="PLD20" s="248"/>
      <c r="PLE20" s="248"/>
      <c r="PLF20" s="244"/>
      <c r="PLG20" s="244"/>
      <c r="PLH20" s="244"/>
      <c r="PLI20" s="245"/>
      <c r="PLJ20" s="244"/>
      <c r="PLK20" s="246"/>
      <c r="PLL20" s="247"/>
      <c r="PLM20" s="248"/>
      <c r="PLN20" s="248"/>
      <c r="PLO20" s="244"/>
      <c r="PLP20" s="244"/>
      <c r="PLQ20" s="244"/>
      <c r="PLR20" s="245"/>
      <c r="PLS20" s="244"/>
      <c r="PLT20" s="246"/>
      <c r="PLU20" s="247"/>
      <c r="PLV20" s="248"/>
      <c r="PLW20" s="248"/>
      <c r="PLX20" s="244"/>
      <c r="PLY20" s="244"/>
      <c r="PLZ20" s="244"/>
      <c r="PMA20" s="245"/>
      <c r="PMB20" s="244"/>
      <c r="PMC20" s="246"/>
      <c r="PMD20" s="247"/>
      <c r="PME20" s="248"/>
      <c r="PMF20" s="248"/>
      <c r="PMG20" s="244"/>
      <c r="PMH20" s="244"/>
      <c r="PMI20" s="244"/>
      <c r="PMJ20" s="245"/>
      <c r="PMK20" s="244"/>
      <c r="PML20" s="246"/>
      <c r="PMM20" s="247"/>
      <c r="PMN20" s="248"/>
      <c r="PMO20" s="248"/>
      <c r="PMP20" s="244"/>
      <c r="PMQ20" s="244"/>
      <c r="PMR20" s="244"/>
      <c r="PMS20" s="245"/>
      <c r="PMT20" s="244"/>
      <c r="PMU20" s="246"/>
      <c r="PMV20" s="247"/>
      <c r="PMW20" s="248"/>
      <c r="PMX20" s="248"/>
      <c r="PMY20" s="244"/>
      <c r="PMZ20" s="244"/>
      <c r="PNA20" s="244"/>
      <c r="PNB20" s="245"/>
      <c r="PNC20" s="244"/>
      <c r="PND20" s="246"/>
      <c r="PNE20" s="247"/>
      <c r="PNF20" s="248"/>
      <c r="PNG20" s="248"/>
      <c r="PNH20" s="244"/>
      <c r="PNI20" s="244"/>
      <c r="PNJ20" s="244"/>
      <c r="PNK20" s="245"/>
      <c r="PNL20" s="244"/>
      <c r="PNM20" s="246"/>
      <c r="PNN20" s="247"/>
      <c r="PNO20" s="248"/>
      <c r="PNP20" s="248"/>
      <c r="PNQ20" s="244"/>
      <c r="PNR20" s="244"/>
      <c r="PNS20" s="244"/>
      <c r="PNT20" s="245"/>
      <c r="PNU20" s="244"/>
      <c r="PNV20" s="246"/>
      <c r="PNW20" s="247"/>
      <c r="PNX20" s="248"/>
      <c r="PNY20" s="248"/>
      <c r="PNZ20" s="244"/>
      <c r="POA20" s="244"/>
      <c r="POB20" s="244"/>
      <c r="POC20" s="245"/>
      <c r="POD20" s="244"/>
      <c r="POE20" s="246"/>
      <c r="POF20" s="247"/>
      <c r="POG20" s="248"/>
      <c r="POH20" s="248"/>
      <c r="POI20" s="244"/>
      <c r="POJ20" s="244"/>
      <c r="POK20" s="244"/>
      <c r="POL20" s="245"/>
      <c r="POM20" s="244"/>
      <c r="PON20" s="246"/>
      <c r="POO20" s="247"/>
      <c r="POP20" s="248"/>
      <c r="POQ20" s="248"/>
      <c r="POR20" s="244"/>
      <c r="POS20" s="244"/>
      <c r="POT20" s="244"/>
      <c r="POU20" s="245"/>
      <c r="POV20" s="244"/>
      <c r="POW20" s="246"/>
      <c r="POX20" s="247"/>
      <c r="POY20" s="248"/>
      <c r="POZ20" s="248"/>
      <c r="PPA20" s="244"/>
      <c r="PPB20" s="244"/>
      <c r="PPC20" s="244"/>
      <c r="PPD20" s="245"/>
      <c r="PPE20" s="244"/>
      <c r="PPF20" s="246"/>
      <c r="PPG20" s="247"/>
      <c r="PPH20" s="248"/>
      <c r="PPI20" s="248"/>
      <c r="PPJ20" s="244"/>
      <c r="PPK20" s="244"/>
      <c r="PPL20" s="244"/>
      <c r="PPM20" s="245"/>
      <c r="PPN20" s="244"/>
      <c r="PPO20" s="246"/>
      <c r="PPP20" s="247"/>
      <c r="PPQ20" s="248"/>
      <c r="PPR20" s="248"/>
      <c r="PPS20" s="244"/>
      <c r="PPT20" s="244"/>
      <c r="PPU20" s="244"/>
      <c r="PPV20" s="245"/>
      <c r="PPW20" s="244"/>
      <c r="PPX20" s="246"/>
      <c r="PPY20" s="247"/>
      <c r="PPZ20" s="248"/>
      <c r="PQA20" s="248"/>
      <c r="PQB20" s="244"/>
      <c r="PQC20" s="244"/>
      <c r="PQD20" s="244"/>
      <c r="PQE20" s="245"/>
      <c r="PQF20" s="244"/>
      <c r="PQG20" s="246"/>
      <c r="PQH20" s="247"/>
      <c r="PQI20" s="248"/>
      <c r="PQJ20" s="248"/>
      <c r="PQK20" s="244"/>
      <c r="PQL20" s="244"/>
      <c r="PQM20" s="244"/>
      <c r="PQN20" s="245"/>
      <c r="PQO20" s="244"/>
      <c r="PQP20" s="246"/>
      <c r="PQQ20" s="247"/>
      <c r="PQR20" s="248"/>
      <c r="PQS20" s="248"/>
      <c r="PQT20" s="244"/>
      <c r="PQU20" s="244"/>
      <c r="PQV20" s="244"/>
      <c r="PQW20" s="245"/>
      <c r="PQX20" s="244"/>
      <c r="PQY20" s="246"/>
      <c r="PQZ20" s="247"/>
      <c r="PRA20" s="248"/>
      <c r="PRB20" s="248"/>
      <c r="PRC20" s="244"/>
      <c r="PRD20" s="244"/>
      <c r="PRE20" s="244"/>
      <c r="PRF20" s="245"/>
      <c r="PRG20" s="244"/>
      <c r="PRH20" s="246"/>
      <c r="PRI20" s="247"/>
      <c r="PRJ20" s="248"/>
      <c r="PRK20" s="248"/>
      <c r="PRL20" s="244"/>
      <c r="PRM20" s="244"/>
      <c r="PRN20" s="244"/>
      <c r="PRO20" s="245"/>
      <c r="PRP20" s="244"/>
      <c r="PRQ20" s="246"/>
      <c r="PRR20" s="247"/>
      <c r="PRS20" s="248"/>
      <c r="PRT20" s="248"/>
      <c r="PRU20" s="244"/>
      <c r="PRV20" s="244"/>
      <c r="PRW20" s="244"/>
      <c r="PRX20" s="245"/>
      <c r="PRY20" s="244"/>
      <c r="PRZ20" s="246"/>
      <c r="PSA20" s="247"/>
      <c r="PSB20" s="248"/>
      <c r="PSC20" s="248"/>
      <c r="PSD20" s="244"/>
      <c r="PSE20" s="244"/>
      <c r="PSF20" s="244"/>
      <c r="PSG20" s="245"/>
      <c r="PSH20" s="244"/>
      <c r="PSI20" s="246"/>
      <c r="PSJ20" s="247"/>
      <c r="PSK20" s="248"/>
      <c r="PSL20" s="248"/>
      <c r="PSM20" s="244"/>
      <c r="PSN20" s="244"/>
      <c r="PSO20" s="244"/>
      <c r="PSP20" s="245"/>
      <c r="PSQ20" s="244"/>
      <c r="PSR20" s="246"/>
      <c r="PSS20" s="247"/>
      <c r="PST20" s="248"/>
      <c r="PSU20" s="248"/>
      <c r="PSV20" s="244"/>
      <c r="PSW20" s="244"/>
      <c r="PSX20" s="244"/>
      <c r="PSY20" s="245"/>
      <c r="PSZ20" s="244"/>
      <c r="PTA20" s="246"/>
      <c r="PTB20" s="247"/>
      <c r="PTC20" s="248"/>
      <c r="PTD20" s="248"/>
      <c r="PTE20" s="244"/>
      <c r="PTF20" s="244"/>
      <c r="PTG20" s="244"/>
      <c r="PTH20" s="245"/>
      <c r="PTI20" s="244"/>
      <c r="PTJ20" s="246"/>
      <c r="PTK20" s="247"/>
      <c r="PTL20" s="248"/>
      <c r="PTM20" s="248"/>
      <c r="PTN20" s="244"/>
      <c r="PTO20" s="244"/>
      <c r="PTP20" s="244"/>
      <c r="PTQ20" s="245"/>
      <c r="PTR20" s="244"/>
      <c r="PTS20" s="246"/>
      <c r="PTT20" s="247"/>
      <c r="PTU20" s="248"/>
      <c r="PTV20" s="248"/>
      <c r="PTW20" s="244"/>
      <c r="PTX20" s="244"/>
      <c r="PTY20" s="244"/>
      <c r="PTZ20" s="245"/>
      <c r="PUA20" s="244"/>
      <c r="PUB20" s="246"/>
      <c r="PUC20" s="247"/>
      <c r="PUD20" s="248"/>
      <c r="PUE20" s="248"/>
      <c r="PUF20" s="244"/>
      <c r="PUG20" s="244"/>
      <c r="PUH20" s="244"/>
      <c r="PUI20" s="245"/>
      <c r="PUJ20" s="244"/>
      <c r="PUK20" s="246"/>
      <c r="PUL20" s="247"/>
      <c r="PUM20" s="248"/>
      <c r="PUN20" s="248"/>
      <c r="PUO20" s="244"/>
      <c r="PUP20" s="244"/>
      <c r="PUQ20" s="244"/>
      <c r="PUR20" s="245"/>
      <c r="PUS20" s="244"/>
      <c r="PUT20" s="246"/>
      <c r="PUU20" s="247"/>
      <c r="PUV20" s="248"/>
      <c r="PUW20" s="248"/>
      <c r="PUX20" s="244"/>
      <c r="PUY20" s="244"/>
      <c r="PUZ20" s="244"/>
      <c r="PVA20" s="245"/>
      <c r="PVB20" s="244"/>
      <c r="PVC20" s="246"/>
      <c r="PVD20" s="247"/>
      <c r="PVE20" s="248"/>
      <c r="PVF20" s="248"/>
      <c r="PVG20" s="244"/>
      <c r="PVH20" s="244"/>
      <c r="PVI20" s="244"/>
      <c r="PVJ20" s="245"/>
      <c r="PVK20" s="244"/>
      <c r="PVL20" s="246"/>
      <c r="PVM20" s="247"/>
      <c r="PVN20" s="248"/>
      <c r="PVO20" s="248"/>
      <c r="PVP20" s="244"/>
      <c r="PVQ20" s="244"/>
      <c r="PVR20" s="244"/>
      <c r="PVS20" s="245"/>
      <c r="PVT20" s="244"/>
      <c r="PVU20" s="246"/>
      <c r="PVV20" s="247"/>
      <c r="PVW20" s="248"/>
      <c r="PVX20" s="248"/>
      <c r="PVY20" s="244"/>
      <c r="PVZ20" s="244"/>
      <c r="PWA20" s="244"/>
      <c r="PWB20" s="245"/>
      <c r="PWC20" s="244"/>
      <c r="PWD20" s="246"/>
      <c r="PWE20" s="247"/>
      <c r="PWF20" s="248"/>
      <c r="PWG20" s="248"/>
      <c r="PWH20" s="244"/>
      <c r="PWI20" s="244"/>
      <c r="PWJ20" s="244"/>
      <c r="PWK20" s="245"/>
      <c r="PWL20" s="244"/>
      <c r="PWM20" s="246"/>
      <c r="PWN20" s="247"/>
      <c r="PWO20" s="248"/>
      <c r="PWP20" s="248"/>
      <c r="PWQ20" s="244"/>
      <c r="PWR20" s="244"/>
      <c r="PWS20" s="244"/>
      <c r="PWT20" s="245"/>
      <c r="PWU20" s="244"/>
      <c r="PWV20" s="246"/>
      <c r="PWW20" s="247"/>
      <c r="PWX20" s="248"/>
      <c r="PWY20" s="248"/>
      <c r="PWZ20" s="244"/>
      <c r="PXA20" s="244"/>
      <c r="PXB20" s="244"/>
      <c r="PXC20" s="245"/>
      <c r="PXD20" s="244"/>
      <c r="PXE20" s="246"/>
      <c r="PXF20" s="247"/>
      <c r="PXG20" s="248"/>
      <c r="PXH20" s="248"/>
      <c r="PXI20" s="244"/>
      <c r="PXJ20" s="244"/>
      <c r="PXK20" s="244"/>
      <c r="PXL20" s="245"/>
      <c r="PXM20" s="244"/>
      <c r="PXN20" s="246"/>
      <c r="PXO20" s="247"/>
      <c r="PXP20" s="248"/>
      <c r="PXQ20" s="248"/>
      <c r="PXR20" s="244"/>
      <c r="PXS20" s="244"/>
      <c r="PXT20" s="244"/>
      <c r="PXU20" s="245"/>
      <c r="PXV20" s="244"/>
      <c r="PXW20" s="246"/>
      <c r="PXX20" s="247"/>
      <c r="PXY20" s="248"/>
      <c r="PXZ20" s="248"/>
      <c r="PYA20" s="244"/>
      <c r="PYB20" s="244"/>
      <c r="PYC20" s="244"/>
      <c r="PYD20" s="245"/>
      <c r="PYE20" s="244"/>
      <c r="PYF20" s="246"/>
      <c r="PYG20" s="247"/>
      <c r="PYH20" s="248"/>
      <c r="PYI20" s="248"/>
      <c r="PYJ20" s="244"/>
      <c r="PYK20" s="244"/>
      <c r="PYL20" s="244"/>
      <c r="PYM20" s="245"/>
      <c r="PYN20" s="244"/>
      <c r="PYO20" s="246"/>
      <c r="PYP20" s="247"/>
      <c r="PYQ20" s="248"/>
      <c r="PYR20" s="248"/>
      <c r="PYS20" s="244"/>
      <c r="PYT20" s="244"/>
      <c r="PYU20" s="244"/>
      <c r="PYV20" s="245"/>
      <c r="PYW20" s="244"/>
      <c r="PYX20" s="246"/>
      <c r="PYY20" s="247"/>
      <c r="PYZ20" s="248"/>
      <c r="PZA20" s="248"/>
      <c r="PZB20" s="244"/>
      <c r="PZC20" s="244"/>
      <c r="PZD20" s="244"/>
      <c r="PZE20" s="245"/>
      <c r="PZF20" s="244"/>
      <c r="PZG20" s="246"/>
      <c r="PZH20" s="247"/>
      <c r="PZI20" s="248"/>
      <c r="PZJ20" s="248"/>
      <c r="PZK20" s="244"/>
      <c r="PZL20" s="244"/>
      <c r="PZM20" s="244"/>
      <c r="PZN20" s="245"/>
      <c r="PZO20" s="244"/>
      <c r="PZP20" s="246"/>
      <c r="PZQ20" s="247"/>
      <c r="PZR20" s="248"/>
      <c r="PZS20" s="248"/>
      <c r="PZT20" s="244"/>
      <c r="PZU20" s="244"/>
      <c r="PZV20" s="244"/>
      <c r="PZW20" s="245"/>
      <c r="PZX20" s="244"/>
      <c r="PZY20" s="246"/>
      <c r="PZZ20" s="247"/>
      <c r="QAA20" s="248"/>
      <c r="QAB20" s="248"/>
      <c r="QAC20" s="244"/>
      <c r="QAD20" s="244"/>
      <c r="QAE20" s="244"/>
      <c r="QAF20" s="245"/>
      <c r="QAG20" s="244"/>
      <c r="QAH20" s="246"/>
      <c r="QAI20" s="247"/>
      <c r="QAJ20" s="248"/>
      <c r="QAK20" s="248"/>
      <c r="QAL20" s="244"/>
      <c r="QAM20" s="244"/>
      <c r="QAN20" s="244"/>
      <c r="QAO20" s="245"/>
      <c r="QAP20" s="244"/>
      <c r="QAQ20" s="246"/>
      <c r="QAR20" s="247"/>
      <c r="QAS20" s="248"/>
      <c r="QAT20" s="248"/>
      <c r="QAU20" s="244"/>
      <c r="QAV20" s="244"/>
      <c r="QAW20" s="244"/>
      <c r="QAX20" s="245"/>
      <c r="QAY20" s="244"/>
      <c r="QAZ20" s="246"/>
      <c r="QBA20" s="247"/>
      <c r="QBB20" s="248"/>
      <c r="QBC20" s="248"/>
      <c r="QBD20" s="244"/>
      <c r="QBE20" s="244"/>
      <c r="QBF20" s="244"/>
      <c r="QBG20" s="245"/>
      <c r="QBH20" s="244"/>
      <c r="QBI20" s="246"/>
      <c r="QBJ20" s="247"/>
      <c r="QBK20" s="248"/>
      <c r="QBL20" s="248"/>
      <c r="QBM20" s="244"/>
      <c r="QBN20" s="244"/>
      <c r="QBO20" s="244"/>
      <c r="QBP20" s="245"/>
      <c r="QBQ20" s="244"/>
      <c r="QBR20" s="246"/>
      <c r="QBS20" s="247"/>
      <c r="QBT20" s="248"/>
      <c r="QBU20" s="248"/>
      <c r="QBV20" s="244"/>
      <c r="QBW20" s="244"/>
      <c r="QBX20" s="244"/>
      <c r="QBY20" s="245"/>
      <c r="QBZ20" s="244"/>
      <c r="QCA20" s="246"/>
      <c r="QCB20" s="247"/>
      <c r="QCC20" s="248"/>
      <c r="QCD20" s="248"/>
      <c r="QCE20" s="244"/>
      <c r="QCF20" s="244"/>
      <c r="QCG20" s="244"/>
      <c r="QCH20" s="245"/>
      <c r="QCI20" s="244"/>
      <c r="QCJ20" s="246"/>
      <c r="QCK20" s="247"/>
      <c r="QCL20" s="248"/>
      <c r="QCM20" s="248"/>
      <c r="QCN20" s="244"/>
      <c r="QCO20" s="244"/>
      <c r="QCP20" s="244"/>
      <c r="QCQ20" s="245"/>
      <c r="QCR20" s="244"/>
      <c r="QCS20" s="246"/>
      <c r="QCT20" s="247"/>
      <c r="QCU20" s="248"/>
      <c r="QCV20" s="248"/>
      <c r="QCW20" s="244"/>
      <c r="QCX20" s="244"/>
      <c r="QCY20" s="244"/>
      <c r="QCZ20" s="245"/>
      <c r="QDA20" s="244"/>
      <c r="QDB20" s="246"/>
      <c r="QDC20" s="247"/>
      <c r="QDD20" s="248"/>
      <c r="QDE20" s="248"/>
      <c r="QDF20" s="244"/>
      <c r="QDG20" s="244"/>
      <c r="QDH20" s="244"/>
      <c r="QDI20" s="245"/>
      <c r="QDJ20" s="244"/>
      <c r="QDK20" s="246"/>
      <c r="QDL20" s="247"/>
      <c r="QDM20" s="248"/>
      <c r="QDN20" s="248"/>
      <c r="QDO20" s="244"/>
      <c r="QDP20" s="244"/>
      <c r="QDQ20" s="244"/>
      <c r="QDR20" s="245"/>
      <c r="QDS20" s="244"/>
      <c r="QDT20" s="246"/>
      <c r="QDU20" s="247"/>
      <c r="QDV20" s="248"/>
      <c r="QDW20" s="248"/>
      <c r="QDX20" s="244"/>
      <c r="QDY20" s="244"/>
      <c r="QDZ20" s="244"/>
      <c r="QEA20" s="245"/>
      <c r="QEB20" s="244"/>
      <c r="QEC20" s="246"/>
      <c r="QED20" s="247"/>
      <c r="QEE20" s="248"/>
      <c r="QEF20" s="248"/>
      <c r="QEG20" s="244"/>
      <c r="QEH20" s="244"/>
      <c r="QEI20" s="244"/>
      <c r="QEJ20" s="245"/>
      <c r="QEK20" s="244"/>
      <c r="QEL20" s="246"/>
      <c r="QEM20" s="247"/>
      <c r="QEN20" s="248"/>
      <c r="QEO20" s="248"/>
      <c r="QEP20" s="244"/>
      <c r="QEQ20" s="244"/>
      <c r="QER20" s="244"/>
      <c r="QES20" s="245"/>
      <c r="QET20" s="244"/>
      <c r="QEU20" s="246"/>
      <c r="QEV20" s="247"/>
      <c r="QEW20" s="248"/>
      <c r="QEX20" s="248"/>
      <c r="QEY20" s="244"/>
      <c r="QEZ20" s="244"/>
      <c r="QFA20" s="244"/>
      <c r="QFB20" s="245"/>
      <c r="QFC20" s="244"/>
      <c r="QFD20" s="246"/>
      <c r="QFE20" s="247"/>
      <c r="QFF20" s="248"/>
      <c r="QFG20" s="248"/>
      <c r="QFH20" s="244"/>
      <c r="QFI20" s="244"/>
      <c r="QFJ20" s="244"/>
      <c r="QFK20" s="245"/>
      <c r="QFL20" s="244"/>
      <c r="QFM20" s="246"/>
      <c r="QFN20" s="247"/>
      <c r="QFO20" s="248"/>
      <c r="QFP20" s="248"/>
      <c r="QFQ20" s="244"/>
      <c r="QFR20" s="244"/>
      <c r="QFS20" s="244"/>
      <c r="QFT20" s="245"/>
      <c r="QFU20" s="244"/>
      <c r="QFV20" s="246"/>
      <c r="QFW20" s="247"/>
      <c r="QFX20" s="248"/>
      <c r="QFY20" s="248"/>
      <c r="QFZ20" s="244"/>
      <c r="QGA20" s="244"/>
      <c r="QGB20" s="244"/>
      <c r="QGC20" s="245"/>
      <c r="QGD20" s="244"/>
      <c r="QGE20" s="246"/>
      <c r="QGF20" s="247"/>
      <c r="QGG20" s="248"/>
      <c r="QGH20" s="248"/>
      <c r="QGI20" s="244"/>
      <c r="QGJ20" s="244"/>
      <c r="QGK20" s="244"/>
      <c r="QGL20" s="245"/>
      <c r="QGM20" s="244"/>
      <c r="QGN20" s="246"/>
      <c r="QGO20" s="247"/>
      <c r="QGP20" s="248"/>
      <c r="QGQ20" s="248"/>
      <c r="QGR20" s="244"/>
      <c r="QGS20" s="244"/>
      <c r="QGT20" s="244"/>
      <c r="QGU20" s="245"/>
      <c r="QGV20" s="244"/>
      <c r="QGW20" s="246"/>
      <c r="QGX20" s="247"/>
      <c r="QGY20" s="248"/>
      <c r="QGZ20" s="248"/>
      <c r="QHA20" s="244"/>
      <c r="QHB20" s="244"/>
      <c r="QHC20" s="244"/>
      <c r="QHD20" s="245"/>
      <c r="QHE20" s="244"/>
      <c r="QHF20" s="246"/>
      <c r="QHG20" s="247"/>
      <c r="QHH20" s="248"/>
      <c r="QHI20" s="248"/>
      <c r="QHJ20" s="244"/>
      <c r="QHK20" s="244"/>
      <c r="QHL20" s="244"/>
      <c r="QHM20" s="245"/>
      <c r="QHN20" s="244"/>
      <c r="QHO20" s="246"/>
      <c r="QHP20" s="247"/>
      <c r="QHQ20" s="248"/>
      <c r="QHR20" s="248"/>
      <c r="QHS20" s="244"/>
      <c r="QHT20" s="244"/>
      <c r="QHU20" s="244"/>
      <c r="QHV20" s="245"/>
      <c r="QHW20" s="244"/>
      <c r="QHX20" s="246"/>
      <c r="QHY20" s="247"/>
      <c r="QHZ20" s="248"/>
      <c r="QIA20" s="248"/>
      <c r="QIB20" s="244"/>
      <c r="QIC20" s="244"/>
      <c r="QID20" s="244"/>
      <c r="QIE20" s="245"/>
      <c r="QIF20" s="244"/>
      <c r="QIG20" s="246"/>
      <c r="QIH20" s="247"/>
      <c r="QII20" s="248"/>
      <c r="QIJ20" s="248"/>
      <c r="QIK20" s="244"/>
      <c r="QIL20" s="244"/>
      <c r="QIM20" s="244"/>
      <c r="QIN20" s="245"/>
      <c r="QIO20" s="244"/>
      <c r="QIP20" s="246"/>
      <c r="QIQ20" s="247"/>
      <c r="QIR20" s="248"/>
      <c r="QIS20" s="248"/>
      <c r="QIT20" s="244"/>
      <c r="QIU20" s="244"/>
      <c r="QIV20" s="244"/>
      <c r="QIW20" s="245"/>
      <c r="QIX20" s="244"/>
      <c r="QIY20" s="246"/>
      <c r="QIZ20" s="247"/>
      <c r="QJA20" s="248"/>
      <c r="QJB20" s="248"/>
      <c r="QJC20" s="244"/>
      <c r="QJD20" s="244"/>
      <c r="QJE20" s="244"/>
      <c r="QJF20" s="245"/>
      <c r="QJG20" s="244"/>
      <c r="QJH20" s="246"/>
      <c r="QJI20" s="247"/>
      <c r="QJJ20" s="248"/>
      <c r="QJK20" s="248"/>
      <c r="QJL20" s="244"/>
      <c r="QJM20" s="244"/>
      <c r="QJN20" s="244"/>
      <c r="QJO20" s="245"/>
      <c r="QJP20" s="244"/>
      <c r="QJQ20" s="246"/>
      <c r="QJR20" s="247"/>
      <c r="QJS20" s="248"/>
      <c r="QJT20" s="248"/>
      <c r="QJU20" s="244"/>
      <c r="QJV20" s="244"/>
      <c r="QJW20" s="244"/>
      <c r="QJX20" s="245"/>
      <c r="QJY20" s="244"/>
      <c r="QJZ20" s="246"/>
      <c r="QKA20" s="247"/>
      <c r="QKB20" s="248"/>
      <c r="QKC20" s="248"/>
      <c r="QKD20" s="244"/>
      <c r="QKE20" s="244"/>
      <c r="QKF20" s="244"/>
      <c r="QKG20" s="245"/>
      <c r="QKH20" s="244"/>
      <c r="QKI20" s="246"/>
      <c r="QKJ20" s="247"/>
      <c r="QKK20" s="248"/>
      <c r="QKL20" s="248"/>
      <c r="QKM20" s="244"/>
      <c r="QKN20" s="244"/>
      <c r="QKO20" s="244"/>
      <c r="QKP20" s="245"/>
      <c r="QKQ20" s="244"/>
      <c r="QKR20" s="246"/>
      <c r="QKS20" s="247"/>
      <c r="QKT20" s="248"/>
      <c r="QKU20" s="248"/>
      <c r="QKV20" s="244"/>
      <c r="QKW20" s="244"/>
      <c r="QKX20" s="244"/>
      <c r="QKY20" s="245"/>
      <c r="QKZ20" s="244"/>
      <c r="QLA20" s="246"/>
      <c r="QLB20" s="247"/>
      <c r="QLC20" s="248"/>
      <c r="QLD20" s="248"/>
      <c r="QLE20" s="244"/>
      <c r="QLF20" s="244"/>
      <c r="QLG20" s="244"/>
      <c r="QLH20" s="245"/>
      <c r="QLI20" s="244"/>
      <c r="QLJ20" s="246"/>
      <c r="QLK20" s="247"/>
      <c r="QLL20" s="248"/>
      <c r="QLM20" s="248"/>
      <c r="QLN20" s="244"/>
      <c r="QLO20" s="244"/>
      <c r="QLP20" s="244"/>
      <c r="QLQ20" s="245"/>
      <c r="QLR20" s="244"/>
      <c r="QLS20" s="246"/>
      <c r="QLT20" s="247"/>
      <c r="QLU20" s="248"/>
      <c r="QLV20" s="248"/>
      <c r="QLW20" s="244"/>
      <c r="QLX20" s="244"/>
      <c r="QLY20" s="244"/>
      <c r="QLZ20" s="245"/>
      <c r="QMA20" s="244"/>
      <c r="QMB20" s="246"/>
      <c r="QMC20" s="247"/>
      <c r="QMD20" s="248"/>
      <c r="QME20" s="248"/>
      <c r="QMF20" s="244"/>
      <c r="QMG20" s="244"/>
      <c r="QMH20" s="244"/>
      <c r="QMI20" s="245"/>
      <c r="QMJ20" s="244"/>
      <c r="QMK20" s="246"/>
      <c r="QML20" s="247"/>
      <c r="QMM20" s="248"/>
      <c r="QMN20" s="248"/>
      <c r="QMO20" s="244"/>
      <c r="QMP20" s="244"/>
      <c r="QMQ20" s="244"/>
      <c r="QMR20" s="245"/>
      <c r="QMS20" s="244"/>
      <c r="QMT20" s="246"/>
      <c r="QMU20" s="247"/>
      <c r="QMV20" s="248"/>
      <c r="QMW20" s="248"/>
      <c r="QMX20" s="244"/>
      <c r="QMY20" s="244"/>
      <c r="QMZ20" s="244"/>
      <c r="QNA20" s="245"/>
      <c r="QNB20" s="244"/>
      <c r="QNC20" s="246"/>
      <c r="QND20" s="247"/>
      <c r="QNE20" s="248"/>
      <c r="QNF20" s="248"/>
      <c r="QNG20" s="244"/>
      <c r="QNH20" s="244"/>
      <c r="QNI20" s="244"/>
      <c r="QNJ20" s="245"/>
      <c r="QNK20" s="244"/>
      <c r="QNL20" s="246"/>
      <c r="QNM20" s="247"/>
      <c r="QNN20" s="248"/>
      <c r="QNO20" s="248"/>
      <c r="QNP20" s="244"/>
      <c r="QNQ20" s="244"/>
      <c r="QNR20" s="244"/>
      <c r="QNS20" s="245"/>
      <c r="QNT20" s="244"/>
      <c r="QNU20" s="246"/>
      <c r="QNV20" s="247"/>
      <c r="QNW20" s="248"/>
      <c r="QNX20" s="248"/>
      <c r="QNY20" s="244"/>
      <c r="QNZ20" s="244"/>
      <c r="QOA20" s="244"/>
      <c r="QOB20" s="245"/>
      <c r="QOC20" s="244"/>
      <c r="QOD20" s="246"/>
      <c r="QOE20" s="247"/>
      <c r="QOF20" s="248"/>
      <c r="QOG20" s="248"/>
      <c r="QOH20" s="244"/>
      <c r="QOI20" s="244"/>
      <c r="QOJ20" s="244"/>
      <c r="QOK20" s="245"/>
      <c r="QOL20" s="244"/>
      <c r="QOM20" s="246"/>
      <c r="QON20" s="247"/>
      <c r="QOO20" s="248"/>
      <c r="QOP20" s="248"/>
      <c r="QOQ20" s="244"/>
      <c r="QOR20" s="244"/>
      <c r="QOS20" s="244"/>
      <c r="QOT20" s="245"/>
      <c r="QOU20" s="244"/>
      <c r="QOV20" s="246"/>
      <c r="QOW20" s="247"/>
      <c r="QOX20" s="248"/>
      <c r="QOY20" s="248"/>
      <c r="QOZ20" s="244"/>
      <c r="QPA20" s="244"/>
      <c r="QPB20" s="244"/>
      <c r="QPC20" s="245"/>
      <c r="QPD20" s="244"/>
      <c r="QPE20" s="246"/>
      <c r="QPF20" s="247"/>
      <c r="QPG20" s="248"/>
      <c r="QPH20" s="248"/>
      <c r="QPI20" s="244"/>
      <c r="QPJ20" s="244"/>
      <c r="QPK20" s="244"/>
      <c r="QPL20" s="245"/>
      <c r="QPM20" s="244"/>
      <c r="QPN20" s="246"/>
      <c r="QPO20" s="247"/>
      <c r="QPP20" s="248"/>
      <c r="QPQ20" s="248"/>
      <c r="QPR20" s="244"/>
      <c r="QPS20" s="244"/>
      <c r="QPT20" s="244"/>
      <c r="QPU20" s="245"/>
      <c r="QPV20" s="244"/>
      <c r="QPW20" s="246"/>
      <c r="QPX20" s="247"/>
      <c r="QPY20" s="248"/>
      <c r="QPZ20" s="248"/>
      <c r="QQA20" s="244"/>
      <c r="QQB20" s="244"/>
      <c r="QQC20" s="244"/>
      <c r="QQD20" s="245"/>
      <c r="QQE20" s="244"/>
      <c r="QQF20" s="246"/>
      <c r="QQG20" s="247"/>
      <c r="QQH20" s="248"/>
      <c r="QQI20" s="248"/>
      <c r="QQJ20" s="244"/>
      <c r="QQK20" s="244"/>
      <c r="QQL20" s="244"/>
      <c r="QQM20" s="245"/>
      <c r="QQN20" s="244"/>
      <c r="QQO20" s="246"/>
      <c r="QQP20" s="247"/>
      <c r="QQQ20" s="248"/>
      <c r="QQR20" s="248"/>
      <c r="QQS20" s="244"/>
      <c r="QQT20" s="244"/>
      <c r="QQU20" s="244"/>
      <c r="QQV20" s="245"/>
      <c r="QQW20" s="244"/>
      <c r="QQX20" s="246"/>
      <c r="QQY20" s="247"/>
      <c r="QQZ20" s="248"/>
      <c r="QRA20" s="248"/>
      <c r="QRB20" s="244"/>
      <c r="QRC20" s="244"/>
      <c r="QRD20" s="244"/>
      <c r="QRE20" s="245"/>
      <c r="QRF20" s="244"/>
      <c r="QRG20" s="246"/>
      <c r="QRH20" s="247"/>
      <c r="QRI20" s="248"/>
      <c r="QRJ20" s="248"/>
      <c r="QRK20" s="244"/>
      <c r="QRL20" s="244"/>
      <c r="QRM20" s="244"/>
      <c r="QRN20" s="245"/>
      <c r="QRO20" s="244"/>
      <c r="QRP20" s="246"/>
      <c r="QRQ20" s="247"/>
      <c r="QRR20" s="248"/>
      <c r="QRS20" s="248"/>
      <c r="QRT20" s="244"/>
      <c r="QRU20" s="244"/>
      <c r="QRV20" s="244"/>
      <c r="QRW20" s="245"/>
      <c r="QRX20" s="244"/>
      <c r="QRY20" s="246"/>
      <c r="QRZ20" s="247"/>
      <c r="QSA20" s="248"/>
      <c r="QSB20" s="248"/>
      <c r="QSC20" s="244"/>
      <c r="QSD20" s="244"/>
      <c r="QSE20" s="244"/>
      <c r="QSF20" s="245"/>
      <c r="QSG20" s="244"/>
      <c r="QSH20" s="246"/>
      <c r="QSI20" s="247"/>
      <c r="QSJ20" s="248"/>
      <c r="QSK20" s="248"/>
      <c r="QSL20" s="244"/>
      <c r="QSM20" s="244"/>
      <c r="QSN20" s="244"/>
      <c r="QSO20" s="245"/>
      <c r="QSP20" s="244"/>
      <c r="QSQ20" s="246"/>
      <c r="QSR20" s="247"/>
      <c r="QSS20" s="248"/>
      <c r="QST20" s="248"/>
      <c r="QSU20" s="244"/>
      <c r="QSV20" s="244"/>
      <c r="QSW20" s="244"/>
      <c r="QSX20" s="245"/>
      <c r="QSY20" s="244"/>
      <c r="QSZ20" s="246"/>
      <c r="QTA20" s="247"/>
      <c r="QTB20" s="248"/>
      <c r="QTC20" s="248"/>
      <c r="QTD20" s="244"/>
      <c r="QTE20" s="244"/>
      <c r="QTF20" s="244"/>
      <c r="QTG20" s="245"/>
      <c r="QTH20" s="244"/>
      <c r="QTI20" s="246"/>
      <c r="QTJ20" s="247"/>
      <c r="QTK20" s="248"/>
      <c r="QTL20" s="248"/>
      <c r="QTM20" s="244"/>
      <c r="QTN20" s="244"/>
      <c r="QTO20" s="244"/>
      <c r="QTP20" s="245"/>
      <c r="QTQ20" s="244"/>
      <c r="QTR20" s="246"/>
      <c r="QTS20" s="247"/>
      <c r="QTT20" s="248"/>
      <c r="QTU20" s="248"/>
      <c r="QTV20" s="244"/>
      <c r="QTW20" s="244"/>
      <c r="QTX20" s="244"/>
      <c r="QTY20" s="245"/>
      <c r="QTZ20" s="244"/>
      <c r="QUA20" s="246"/>
      <c r="QUB20" s="247"/>
      <c r="QUC20" s="248"/>
      <c r="QUD20" s="248"/>
      <c r="QUE20" s="244"/>
      <c r="QUF20" s="244"/>
      <c r="QUG20" s="244"/>
      <c r="QUH20" s="245"/>
      <c r="QUI20" s="244"/>
      <c r="QUJ20" s="246"/>
      <c r="QUK20" s="247"/>
      <c r="QUL20" s="248"/>
      <c r="QUM20" s="248"/>
      <c r="QUN20" s="244"/>
      <c r="QUO20" s="244"/>
      <c r="QUP20" s="244"/>
      <c r="QUQ20" s="245"/>
      <c r="QUR20" s="244"/>
      <c r="QUS20" s="246"/>
      <c r="QUT20" s="247"/>
      <c r="QUU20" s="248"/>
      <c r="QUV20" s="248"/>
      <c r="QUW20" s="244"/>
      <c r="QUX20" s="244"/>
      <c r="QUY20" s="244"/>
      <c r="QUZ20" s="245"/>
      <c r="QVA20" s="244"/>
      <c r="QVB20" s="246"/>
      <c r="QVC20" s="247"/>
      <c r="QVD20" s="248"/>
      <c r="QVE20" s="248"/>
      <c r="QVF20" s="244"/>
      <c r="QVG20" s="244"/>
      <c r="QVH20" s="244"/>
      <c r="QVI20" s="245"/>
      <c r="QVJ20" s="244"/>
      <c r="QVK20" s="246"/>
      <c r="QVL20" s="247"/>
      <c r="QVM20" s="248"/>
      <c r="QVN20" s="248"/>
      <c r="QVO20" s="244"/>
      <c r="QVP20" s="244"/>
      <c r="QVQ20" s="244"/>
      <c r="QVR20" s="245"/>
      <c r="QVS20" s="244"/>
      <c r="QVT20" s="246"/>
      <c r="QVU20" s="247"/>
      <c r="QVV20" s="248"/>
      <c r="QVW20" s="248"/>
      <c r="QVX20" s="244"/>
      <c r="QVY20" s="244"/>
      <c r="QVZ20" s="244"/>
      <c r="QWA20" s="245"/>
      <c r="QWB20" s="244"/>
      <c r="QWC20" s="246"/>
      <c r="QWD20" s="247"/>
      <c r="QWE20" s="248"/>
      <c r="QWF20" s="248"/>
      <c r="QWG20" s="244"/>
      <c r="QWH20" s="244"/>
      <c r="QWI20" s="244"/>
      <c r="QWJ20" s="245"/>
      <c r="QWK20" s="244"/>
      <c r="QWL20" s="246"/>
      <c r="QWM20" s="247"/>
      <c r="QWN20" s="248"/>
      <c r="QWO20" s="248"/>
      <c r="QWP20" s="244"/>
      <c r="QWQ20" s="244"/>
      <c r="QWR20" s="244"/>
      <c r="QWS20" s="245"/>
      <c r="QWT20" s="244"/>
      <c r="QWU20" s="246"/>
      <c r="QWV20" s="247"/>
      <c r="QWW20" s="248"/>
      <c r="QWX20" s="248"/>
      <c r="QWY20" s="244"/>
      <c r="QWZ20" s="244"/>
      <c r="QXA20" s="244"/>
      <c r="QXB20" s="245"/>
      <c r="QXC20" s="244"/>
      <c r="QXD20" s="246"/>
      <c r="QXE20" s="247"/>
      <c r="QXF20" s="248"/>
      <c r="QXG20" s="248"/>
      <c r="QXH20" s="244"/>
      <c r="QXI20" s="244"/>
      <c r="QXJ20" s="244"/>
      <c r="QXK20" s="245"/>
      <c r="QXL20" s="244"/>
      <c r="QXM20" s="246"/>
      <c r="QXN20" s="247"/>
      <c r="QXO20" s="248"/>
      <c r="QXP20" s="248"/>
      <c r="QXQ20" s="244"/>
      <c r="QXR20" s="244"/>
      <c r="QXS20" s="244"/>
      <c r="QXT20" s="245"/>
      <c r="QXU20" s="244"/>
      <c r="QXV20" s="246"/>
      <c r="QXW20" s="247"/>
      <c r="QXX20" s="248"/>
      <c r="QXY20" s="248"/>
      <c r="QXZ20" s="244"/>
      <c r="QYA20" s="244"/>
      <c r="QYB20" s="244"/>
      <c r="QYC20" s="245"/>
      <c r="QYD20" s="244"/>
      <c r="QYE20" s="246"/>
      <c r="QYF20" s="247"/>
      <c r="QYG20" s="248"/>
      <c r="QYH20" s="248"/>
      <c r="QYI20" s="244"/>
      <c r="QYJ20" s="244"/>
      <c r="QYK20" s="244"/>
      <c r="QYL20" s="245"/>
      <c r="QYM20" s="244"/>
      <c r="QYN20" s="246"/>
      <c r="QYO20" s="247"/>
      <c r="QYP20" s="248"/>
      <c r="QYQ20" s="248"/>
      <c r="QYR20" s="244"/>
      <c r="QYS20" s="244"/>
      <c r="QYT20" s="244"/>
      <c r="QYU20" s="245"/>
      <c r="QYV20" s="244"/>
      <c r="QYW20" s="246"/>
      <c r="QYX20" s="247"/>
      <c r="QYY20" s="248"/>
      <c r="QYZ20" s="248"/>
      <c r="QZA20" s="244"/>
      <c r="QZB20" s="244"/>
      <c r="QZC20" s="244"/>
      <c r="QZD20" s="245"/>
      <c r="QZE20" s="244"/>
      <c r="QZF20" s="246"/>
      <c r="QZG20" s="247"/>
      <c r="QZH20" s="248"/>
      <c r="QZI20" s="248"/>
      <c r="QZJ20" s="244"/>
      <c r="QZK20" s="244"/>
      <c r="QZL20" s="244"/>
      <c r="QZM20" s="245"/>
      <c r="QZN20" s="244"/>
      <c r="QZO20" s="246"/>
      <c r="QZP20" s="247"/>
      <c r="QZQ20" s="248"/>
      <c r="QZR20" s="248"/>
      <c r="QZS20" s="244"/>
      <c r="QZT20" s="244"/>
      <c r="QZU20" s="244"/>
      <c r="QZV20" s="245"/>
      <c r="QZW20" s="244"/>
      <c r="QZX20" s="246"/>
      <c r="QZY20" s="247"/>
      <c r="QZZ20" s="248"/>
      <c r="RAA20" s="248"/>
      <c r="RAB20" s="244"/>
      <c r="RAC20" s="244"/>
      <c r="RAD20" s="244"/>
      <c r="RAE20" s="245"/>
      <c r="RAF20" s="244"/>
      <c r="RAG20" s="246"/>
      <c r="RAH20" s="247"/>
      <c r="RAI20" s="248"/>
      <c r="RAJ20" s="248"/>
      <c r="RAK20" s="244"/>
      <c r="RAL20" s="244"/>
      <c r="RAM20" s="244"/>
      <c r="RAN20" s="245"/>
      <c r="RAO20" s="244"/>
      <c r="RAP20" s="246"/>
      <c r="RAQ20" s="247"/>
      <c r="RAR20" s="248"/>
      <c r="RAS20" s="248"/>
      <c r="RAT20" s="244"/>
      <c r="RAU20" s="244"/>
      <c r="RAV20" s="244"/>
      <c r="RAW20" s="245"/>
      <c r="RAX20" s="244"/>
      <c r="RAY20" s="246"/>
      <c r="RAZ20" s="247"/>
      <c r="RBA20" s="248"/>
      <c r="RBB20" s="248"/>
      <c r="RBC20" s="244"/>
      <c r="RBD20" s="244"/>
      <c r="RBE20" s="244"/>
      <c r="RBF20" s="245"/>
      <c r="RBG20" s="244"/>
      <c r="RBH20" s="246"/>
      <c r="RBI20" s="247"/>
      <c r="RBJ20" s="248"/>
      <c r="RBK20" s="248"/>
      <c r="RBL20" s="244"/>
      <c r="RBM20" s="244"/>
      <c r="RBN20" s="244"/>
      <c r="RBO20" s="245"/>
      <c r="RBP20" s="244"/>
      <c r="RBQ20" s="246"/>
      <c r="RBR20" s="247"/>
      <c r="RBS20" s="248"/>
      <c r="RBT20" s="248"/>
      <c r="RBU20" s="244"/>
      <c r="RBV20" s="244"/>
      <c r="RBW20" s="244"/>
      <c r="RBX20" s="245"/>
      <c r="RBY20" s="244"/>
      <c r="RBZ20" s="246"/>
      <c r="RCA20" s="247"/>
      <c r="RCB20" s="248"/>
      <c r="RCC20" s="248"/>
      <c r="RCD20" s="244"/>
      <c r="RCE20" s="244"/>
      <c r="RCF20" s="244"/>
      <c r="RCG20" s="245"/>
      <c r="RCH20" s="244"/>
      <c r="RCI20" s="246"/>
      <c r="RCJ20" s="247"/>
      <c r="RCK20" s="248"/>
      <c r="RCL20" s="248"/>
      <c r="RCM20" s="244"/>
      <c r="RCN20" s="244"/>
      <c r="RCO20" s="244"/>
      <c r="RCP20" s="245"/>
      <c r="RCQ20" s="244"/>
      <c r="RCR20" s="246"/>
      <c r="RCS20" s="247"/>
      <c r="RCT20" s="248"/>
      <c r="RCU20" s="248"/>
      <c r="RCV20" s="244"/>
      <c r="RCW20" s="244"/>
      <c r="RCX20" s="244"/>
      <c r="RCY20" s="245"/>
      <c r="RCZ20" s="244"/>
      <c r="RDA20" s="246"/>
      <c r="RDB20" s="247"/>
      <c r="RDC20" s="248"/>
      <c r="RDD20" s="248"/>
      <c r="RDE20" s="244"/>
      <c r="RDF20" s="244"/>
      <c r="RDG20" s="244"/>
      <c r="RDH20" s="245"/>
      <c r="RDI20" s="244"/>
      <c r="RDJ20" s="246"/>
      <c r="RDK20" s="247"/>
      <c r="RDL20" s="248"/>
      <c r="RDM20" s="248"/>
      <c r="RDN20" s="244"/>
      <c r="RDO20" s="244"/>
      <c r="RDP20" s="244"/>
      <c r="RDQ20" s="245"/>
      <c r="RDR20" s="244"/>
      <c r="RDS20" s="246"/>
      <c r="RDT20" s="247"/>
      <c r="RDU20" s="248"/>
      <c r="RDV20" s="248"/>
      <c r="RDW20" s="244"/>
      <c r="RDX20" s="244"/>
      <c r="RDY20" s="244"/>
      <c r="RDZ20" s="245"/>
      <c r="REA20" s="244"/>
      <c r="REB20" s="246"/>
      <c r="REC20" s="247"/>
      <c r="RED20" s="248"/>
      <c r="REE20" s="248"/>
      <c r="REF20" s="244"/>
      <c r="REG20" s="244"/>
      <c r="REH20" s="244"/>
      <c r="REI20" s="245"/>
      <c r="REJ20" s="244"/>
      <c r="REK20" s="246"/>
      <c r="REL20" s="247"/>
      <c r="REM20" s="248"/>
      <c r="REN20" s="248"/>
      <c r="REO20" s="244"/>
      <c r="REP20" s="244"/>
      <c r="REQ20" s="244"/>
      <c r="RER20" s="245"/>
      <c r="RES20" s="244"/>
      <c r="RET20" s="246"/>
      <c r="REU20" s="247"/>
      <c r="REV20" s="248"/>
      <c r="REW20" s="248"/>
      <c r="REX20" s="244"/>
      <c r="REY20" s="244"/>
      <c r="REZ20" s="244"/>
      <c r="RFA20" s="245"/>
      <c r="RFB20" s="244"/>
      <c r="RFC20" s="246"/>
      <c r="RFD20" s="247"/>
      <c r="RFE20" s="248"/>
      <c r="RFF20" s="248"/>
      <c r="RFG20" s="244"/>
      <c r="RFH20" s="244"/>
      <c r="RFI20" s="244"/>
      <c r="RFJ20" s="245"/>
      <c r="RFK20" s="244"/>
      <c r="RFL20" s="246"/>
      <c r="RFM20" s="247"/>
      <c r="RFN20" s="248"/>
      <c r="RFO20" s="248"/>
      <c r="RFP20" s="244"/>
      <c r="RFQ20" s="244"/>
      <c r="RFR20" s="244"/>
      <c r="RFS20" s="245"/>
      <c r="RFT20" s="244"/>
      <c r="RFU20" s="246"/>
      <c r="RFV20" s="247"/>
      <c r="RFW20" s="248"/>
      <c r="RFX20" s="248"/>
      <c r="RFY20" s="244"/>
      <c r="RFZ20" s="244"/>
      <c r="RGA20" s="244"/>
      <c r="RGB20" s="245"/>
      <c r="RGC20" s="244"/>
      <c r="RGD20" s="246"/>
      <c r="RGE20" s="247"/>
      <c r="RGF20" s="248"/>
      <c r="RGG20" s="248"/>
      <c r="RGH20" s="244"/>
      <c r="RGI20" s="244"/>
      <c r="RGJ20" s="244"/>
      <c r="RGK20" s="245"/>
      <c r="RGL20" s="244"/>
      <c r="RGM20" s="246"/>
      <c r="RGN20" s="247"/>
      <c r="RGO20" s="248"/>
      <c r="RGP20" s="248"/>
      <c r="RGQ20" s="244"/>
      <c r="RGR20" s="244"/>
      <c r="RGS20" s="244"/>
      <c r="RGT20" s="245"/>
      <c r="RGU20" s="244"/>
      <c r="RGV20" s="246"/>
      <c r="RGW20" s="247"/>
      <c r="RGX20" s="248"/>
      <c r="RGY20" s="248"/>
      <c r="RGZ20" s="244"/>
      <c r="RHA20" s="244"/>
      <c r="RHB20" s="244"/>
      <c r="RHC20" s="245"/>
      <c r="RHD20" s="244"/>
      <c r="RHE20" s="246"/>
      <c r="RHF20" s="247"/>
      <c r="RHG20" s="248"/>
      <c r="RHH20" s="248"/>
      <c r="RHI20" s="244"/>
      <c r="RHJ20" s="244"/>
      <c r="RHK20" s="244"/>
      <c r="RHL20" s="245"/>
      <c r="RHM20" s="244"/>
      <c r="RHN20" s="246"/>
      <c r="RHO20" s="247"/>
      <c r="RHP20" s="248"/>
      <c r="RHQ20" s="248"/>
      <c r="RHR20" s="244"/>
      <c r="RHS20" s="244"/>
      <c r="RHT20" s="244"/>
      <c r="RHU20" s="245"/>
      <c r="RHV20" s="244"/>
      <c r="RHW20" s="246"/>
      <c r="RHX20" s="247"/>
      <c r="RHY20" s="248"/>
      <c r="RHZ20" s="248"/>
      <c r="RIA20" s="244"/>
      <c r="RIB20" s="244"/>
      <c r="RIC20" s="244"/>
      <c r="RID20" s="245"/>
      <c r="RIE20" s="244"/>
      <c r="RIF20" s="246"/>
      <c r="RIG20" s="247"/>
      <c r="RIH20" s="248"/>
      <c r="RII20" s="248"/>
      <c r="RIJ20" s="244"/>
      <c r="RIK20" s="244"/>
      <c r="RIL20" s="244"/>
      <c r="RIM20" s="245"/>
      <c r="RIN20" s="244"/>
      <c r="RIO20" s="246"/>
      <c r="RIP20" s="247"/>
      <c r="RIQ20" s="248"/>
      <c r="RIR20" s="248"/>
      <c r="RIS20" s="244"/>
      <c r="RIT20" s="244"/>
      <c r="RIU20" s="244"/>
      <c r="RIV20" s="245"/>
      <c r="RIW20" s="244"/>
      <c r="RIX20" s="246"/>
      <c r="RIY20" s="247"/>
      <c r="RIZ20" s="248"/>
      <c r="RJA20" s="248"/>
      <c r="RJB20" s="244"/>
      <c r="RJC20" s="244"/>
      <c r="RJD20" s="244"/>
      <c r="RJE20" s="245"/>
      <c r="RJF20" s="244"/>
      <c r="RJG20" s="246"/>
      <c r="RJH20" s="247"/>
      <c r="RJI20" s="248"/>
      <c r="RJJ20" s="248"/>
      <c r="RJK20" s="244"/>
      <c r="RJL20" s="244"/>
      <c r="RJM20" s="244"/>
      <c r="RJN20" s="245"/>
      <c r="RJO20" s="244"/>
      <c r="RJP20" s="246"/>
      <c r="RJQ20" s="247"/>
      <c r="RJR20" s="248"/>
      <c r="RJS20" s="248"/>
      <c r="RJT20" s="244"/>
      <c r="RJU20" s="244"/>
      <c r="RJV20" s="244"/>
      <c r="RJW20" s="245"/>
      <c r="RJX20" s="244"/>
      <c r="RJY20" s="246"/>
      <c r="RJZ20" s="247"/>
      <c r="RKA20" s="248"/>
      <c r="RKB20" s="248"/>
      <c r="RKC20" s="244"/>
      <c r="RKD20" s="244"/>
      <c r="RKE20" s="244"/>
      <c r="RKF20" s="245"/>
      <c r="RKG20" s="244"/>
      <c r="RKH20" s="246"/>
      <c r="RKI20" s="247"/>
      <c r="RKJ20" s="248"/>
      <c r="RKK20" s="248"/>
      <c r="RKL20" s="244"/>
      <c r="RKM20" s="244"/>
      <c r="RKN20" s="244"/>
      <c r="RKO20" s="245"/>
      <c r="RKP20" s="244"/>
      <c r="RKQ20" s="246"/>
      <c r="RKR20" s="247"/>
      <c r="RKS20" s="248"/>
      <c r="RKT20" s="248"/>
      <c r="RKU20" s="244"/>
      <c r="RKV20" s="244"/>
      <c r="RKW20" s="244"/>
      <c r="RKX20" s="245"/>
      <c r="RKY20" s="244"/>
      <c r="RKZ20" s="246"/>
      <c r="RLA20" s="247"/>
      <c r="RLB20" s="248"/>
      <c r="RLC20" s="248"/>
      <c r="RLD20" s="244"/>
      <c r="RLE20" s="244"/>
      <c r="RLF20" s="244"/>
      <c r="RLG20" s="245"/>
      <c r="RLH20" s="244"/>
      <c r="RLI20" s="246"/>
      <c r="RLJ20" s="247"/>
      <c r="RLK20" s="248"/>
      <c r="RLL20" s="248"/>
      <c r="RLM20" s="244"/>
      <c r="RLN20" s="244"/>
      <c r="RLO20" s="244"/>
      <c r="RLP20" s="245"/>
      <c r="RLQ20" s="244"/>
      <c r="RLR20" s="246"/>
      <c r="RLS20" s="247"/>
      <c r="RLT20" s="248"/>
      <c r="RLU20" s="248"/>
      <c r="RLV20" s="244"/>
      <c r="RLW20" s="244"/>
      <c r="RLX20" s="244"/>
      <c r="RLY20" s="245"/>
      <c r="RLZ20" s="244"/>
      <c r="RMA20" s="246"/>
      <c r="RMB20" s="247"/>
      <c r="RMC20" s="248"/>
      <c r="RMD20" s="248"/>
      <c r="RME20" s="244"/>
      <c r="RMF20" s="244"/>
      <c r="RMG20" s="244"/>
      <c r="RMH20" s="245"/>
      <c r="RMI20" s="244"/>
      <c r="RMJ20" s="246"/>
      <c r="RMK20" s="247"/>
      <c r="RML20" s="248"/>
      <c r="RMM20" s="248"/>
      <c r="RMN20" s="244"/>
      <c r="RMO20" s="244"/>
      <c r="RMP20" s="244"/>
      <c r="RMQ20" s="245"/>
      <c r="RMR20" s="244"/>
      <c r="RMS20" s="246"/>
      <c r="RMT20" s="247"/>
      <c r="RMU20" s="248"/>
      <c r="RMV20" s="248"/>
      <c r="RMW20" s="244"/>
      <c r="RMX20" s="244"/>
      <c r="RMY20" s="244"/>
      <c r="RMZ20" s="245"/>
      <c r="RNA20" s="244"/>
      <c r="RNB20" s="246"/>
      <c r="RNC20" s="247"/>
      <c r="RND20" s="248"/>
      <c r="RNE20" s="248"/>
      <c r="RNF20" s="244"/>
      <c r="RNG20" s="244"/>
      <c r="RNH20" s="244"/>
      <c r="RNI20" s="245"/>
      <c r="RNJ20" s="244"/>
      <c r="RNK20" s="246"/>
      <c r="RNL20" s="247"/>
      <c r="RNM20" s="248"/>
      <c r="RNN20" s="248"/>
      <c r="RNO20" s="244"/>
      <c r="RNP20" s="244"/>
      <c r="RNQ20" s="244"/>
      <c r="RNR20" s="245"/>
      <c r="RNS20" s="244"/>
      <c r="RNT20" s="246"/>
      <c r="RNU20" s="247"/>
      <c r="RNV20" s="248"/>
      <c r="RNW20" s="248"/>
      <c r="RNX20" s="244"/>
      <c r="RNY20" s="244"/>
      <c r="RNZ20" s="244"/>
      <c r="ROA20" s="245"/>
      <c r="ROB20" s="244"/>
      <c r="ROC20" s="246"/>
      <c r="ROD20" s="247"/>
      <c r="ROE20" s="248"/>
      <c r="ROF20" s="248"/>
      <c r="ROG20" s="244"/>
      <c r="ROH20" s="244"/>
      <c r="ROI20" s="244"/>
      <c r="ROJ20" s="245"/>
      <c r="ROK20" s="244"/>
      <c r="ROL20" s="246"/>
      <c r="ROM20" s="247"/>
      <c r="RON20" s="248"/>
      <c r="ROO20" s="248"/>
      <c r="ROP20" s="244"/>
      <c r="ROQ20" s="244"/>
      <c r="ROR20" s="244"/>
      <c r="ROS20" s="245"/>
      <c r="ROT20" s="244"/>
      <c r="ROU20" s="246"/>
      <c r="ROV20" s="247"/>
      <c r="ROW20" s="248"/>
      <c r="ROX20" s="248"/>
      <c r="ROY20" s="244"/>
      <c r="ROZ20" s="244"/>
      <c r="RPA20" s="244"/>
      <c r="RPB20" s="245"/>
      <c r="RPC20" s="244"/>
      <c r="RPD20" s="246"/>
      <c r="RPE20" s="247"/>
      <c r="RPF20" s="248"/>
      <c r="RPG20" s="248"/>
      <c r="RPH20" s="244"/>
      <c r="RPI20" s="244"/>
      <c r="RPJ20" s="244"/>
      <c r="RPK20" s="245"/>
      <c r="RPL20" s="244"/>
      <c r="RPM20" s="246"/>
      <c r="RPN20" s="247"/>
      <c r="RPO20" s="248"/>
      <c r="RPP20" s="248"/>
      <c r="RPQ20" s="244"/>
      <c r="RPR20" s="244"/>
      <c r="RPS20" s="244"/>
      <c r="RPT20" s="245"/>
      <c r="RPU20" s="244"/>
      <c r="RPV20" s="246"/>
      <c r="RPW20" s="247"/>
      <c r="RPX20" s="248"/>
      <c r="RPY20" s="248"/>
      <c r="RPZ20" s="244"/>
      <c r="RQA20" s="244"/>
      <c r="RQB20" s="244"/>
      <c r="RQC20" s="245"/>
      <c r="RQD20" s="244"/>
      <c r="RQE20" s="246"/>
      <c r="RQF20" s="247"/>
      <c r="RQG20" s="248"/>
      <c r="RQH20" s="248"/>
      <c r="RQI20" s="244"/>
      <c r="RQJ20" s="244"/>
      <c r="RQK20" s="244"/>
      <c r="RQL20" s="245"/>
      <c r="RQM20" s="244"/>
      <c r="RQN20" s="246"/>
      <c r="RQO20" s="247"/>
      <c r="RQP20" s="248"/>
      <c r="RQQ20" s="248"/>
      <c r="RQR20" s="244"/>
      <c r="RQS20" s="244"/>
      <c r="RQT20" s="244"/>
      <c r="RQU20" s="245"/>
      <c r="RQV20" s="244"/>
      <c r="RQW20" s="246"/>
      <c r="RQX20" s="247"/>
      <c r="RQY20" s="248"/>
      <c r="RQZ20" s="248"/>
      <c r="RRA20" s="244"/>
      <c r="RRB20" s="244"/>
      <c r="RRC20" s="244"/>
      <c r="RRD20" s="245"/>
      <c r="RRE20" s="244"/>
      <c r="RRF20" s="246"/>
      <c r="RRG20" s="247"/>
      <c r="RRH20" s="248"/>
      <c r="RRI20" s="248"/>
      <c r="RRJ20" s="244"/>
      <c r="RRK20" s="244"/>
      <c r="RRL20" s="244"/>
      <c r="RRM20" s="245"/>
      <c r="RRN20" s="244"/>
      <c r="RRO20" s="246"/>
      <c r="RRP20" s="247"/>
      <c r="RRQ20" s="248"/>
      <c r="RRR20" s="248"/>
      <c r="RRS20" s="244"/>
      <c r="RRT20" s="244"/>
      <c r="RRU20" s="244"/>
      <c r="RRV20" s="245"/>
      <c r="RRW20" s="244"/>
      <c r="RRX20" s="246"/>
      <c r="RRY20" s="247"/>
      <c r="RRZ20" s="248"/>
      <c r="RSA20" s="248"/>
      <c r="RSB20" s="244"/>
      <c r="RSC20" s="244"/>
      <c r="RSD20" s="244"/>
      <c r="RSE20" s="245"/>
      <c r="RSF20" s="244"/>
      <c r="RSG20" s="246"/>
      <c r="RSH20" s="247"/>
      <c r="RSI20" s="248"/>
      <c r="RSJ20" s="248"/>
      <c r="RSK20" s="244"/>
      <c r="RSL20" s="244"/>
      <c r="RSM20" s="244"/>
      <c r="RSN20" s="245"/>
      <c r="RSO20" s="244"/>
      <c r="RSP20" s="246"/>
      <c r="RSQ20" s="247"/>
      <c r="RSR20" s="248"/>
      <c r="RSS20" s="248"/>
      <c r="RST20" s="244"/>
      <c r="RSU20" s="244"/>
      <c r="RSV20" s="244"/>
      <c r="RSW20" s="245"/>
      <c r="RSX20" s="244"/>
      <c r="RSY20" s="246"/>
      <c r="RSZ20" s="247"/>
      <c r="RTA20" s="248"/>
      <c r="RTB20" s="248"/>
      <c r="RTC20" s="244"/>
      <c r="RTD20" s="244"/>
      <c r="RTE20" s="244"/>
      <c r="RTF20" s="245"/>
      <c r="RTG20" s="244"/>
      <c r="RTH20" s="246"/>
      <c r="RTI20" s="247"/>
      <c r="RTJ20" s="248"/>
      <c r="RTK20" s="248"/>
      <c r="RTL20" s="244"/>
      <c r="RTM20" s="244"/>
      <c r="RTN20" s="244"/>
      <c r="RTO20" s="245"/>
      <c r="RTP20" s="244"/>
      <c r="RTQ20" s="246"/>
      <c r="RTR20" s="247"/>
      <c r="RTS20" s="248"/>
      <c r="RTT20" s="248"/>
      <c r="RTU20" s="244"/>
      <c r="RTV20" s="244"/>
      <c r="RTW20" s="244"/>
      <c r="RTX20" s="245"/>
      <c r="RTY20" s="244"/>
      <c r="RTZ20" s="246"/>
      <c r="RUA20" s="247"/>
      <c r="RUB20" s="248"/>
      <c r="RUC20" s="248"/>
      <c r="RUD20" s="244"/>
      <c r="RUE20" s="244"/>
      <c r="RUF20" s="244"/>
      <c r="RUG20" s="245"/>
      <c r="RUH20" s="244"/>
      <c r="RUI20" s="246"/>
      <c r="RUJ20" s="247"/>
      <c r="RUK20" s="248"/>
      <c r="RUL20" s="248"/>
      <c r="RUM20" s="244"/>
      <c r="RUN20" s="244"/>
      <c r="RUO20" s="244"/>
      <c r="RUP20" s="245"/>
      <c r="RUQ20" s="244"/>
      <c r="RUR20" s="246"/>
      <c r="RUS20" s="247"/>
      <c r="RUT20" s="248"/>
      <c r="RUU20" s="248"/>
      <c r="RUV20" s="244"/>
      <c r="RUW20" s="244"/>
      <c r="RUX20" s="244"/>
      <c r="RUY20" s="245"/>
      <c r="RUZ20" s="244"/>
      <c r="RVA20" s="246"/>
      <c r="RVB20" s="247"/>
      <c r="RVC20" s="248"/>
      <c r="RVD20" s="248"/>
      <c r="RVE20" s="244"/>
      <c r="RVF20" s="244"/>
      <c r="RVG20" s="244"/>
      <c r="RVH20" s="245"/>
      <c r="RVI20" s="244"/>
      <c r="RVJ20" s="246"/>
      <c r="RVK20" s="247"/>
      <c r="RVL20" s="248"/>
      <c r="RVM20" s="248"/>
      <c r="RVN20" s="244"/>
      <c r="RVO20" s="244"/>
      <c r="RVP20" s="244"/>
      <c r="RVQ20" s="245"/>
      <c r="RVR20" s="244"/>
      <c r="RVS20" s="246"/>
      <c r="RVT20" s="247"/>
      <c r="RVU20" s="248"/>
      <c r="RVV20" s="248"/>
      <c r="RVW20" s="244"/>
      <c r="RVX20" s="244"/>
      <c r="RVY20" s="244"/>
      <c r="RVZ20" s="245"/>
      <c r="RWA20" s="244"/>
      <c r="RWB20" s="246"/>
      <c r="RWC20" s="247"/>
      <c r="RWD20" s="248"/>
      <c r="RWE20" s="248"/>
      <c r="RWF20" s="244"/>
      <c r="RWG20" s="244"/>
      <c r="RWH20" s="244"/>
      <c r="RWI20" s="245"/>
      <c r="RWJ20" s="244"/>
      <c r="RWK20" s="246"/>
      <c r="RWL20" s="247"/>
      <c r="RWM20" s="248"/>
      <c r="RWN20" s="248"/>
      <c r="RWO20" s="244"/>
      <c r="RWP20" s="244"/>
      <c r="RWQ20" s="244"/>
      <c r="RWR20" s="245"/>
      <c r="RWS20" s="244"/>
      <c r="RWT20" s="246"/>
      <c r="RWU20" s="247"/>
      <c r="RWV20" s="248"/>
      <c r="RWW20" s="248"/>
      <c r="RWX20" s="244"/>
      <c r="RWY20" s="244"/>
      <c r="RWZ20" s="244"/>
      <c r="RXA20" s="245"/>
      <c r="RXB20" s="244"/>
      <c r="RXC20" s="246"/>
      <c r="RXD20" s="247"/>
      <c r="RXE20" s="248"/>
      <c r="RXF20" s="248"/>
      <c r="RXG20" s="244"/>
      <c r="RXH20" s="244"/>
      <c r="RXI20" s="244"/>
      <c r="RXJ20" s="245"/>
      <c r="RXK20" s="244"/>
      <c r="RXL20" s="246"/>
      <c r="RXM20" s="247"/>
      <c r="RXN20" s="248"/>
      <c r="RXO20" s="248"/>
      <c r="RXP20" s="244"/>
      <c r="RXQ20" s="244"/>
      <c r="RXR20" s="244"/>
      <c r="RXS20" s="245"/>
      <c r="RXT20" s="244"/>
      <c r="RXU20" s="246"/>
      <c r="RXV20" s="247"/>
      <c r="RXW20" s="248"/>
      <c r="RXX20" s="248"/>
      <c r="RXY20" s="244"/>
      <c r="RXZ20" s="244"/>
      <c r="RYA20" s="244"/>
      <c r="RYB20" s="245"/>
      <c r="RYC20" s="244"/>
      <c r="RYD20" s="246"/>
      <c r="RYE20" s="247"/>
      <c r="RYF20" s="248"/>
      <c r="RYG20" s="248"/>
      <c r="RYH20" s="244"/>
      <c r="RYI20" s="244"/>
      <c r="RYJ20" s="244"/>
      <c r="RYK20" s="245"/>
      <c r="RYL20" s="244"/>
      <c r="RYM20" s="246"/>
      <c r="RYN20" s="247"/>
      <c r="RYO20" s="248"/>
      <c r="RYP20" s="248"/>
      <c r="RYQ20" s="244"/>
      <c r="RYR20" s="244"/>
      <c r="RYS20" s="244"/>
      <c r="RYT20" s="245"/>
      <c r="RYU20" s="244"/>
      <c r="RYV20" s="246"/>
      <c r="RYW20" s="247"/>
      <c r="RYX20" s="248"/>
      <c r="RYY20" s="248"/>
      <c r="RYZ20" s="244"/>
      <c r="RZA20" s="244"/>
      <c r="RZB20" s="244"/>
      <c r="RZC20" s="245"/>
      <c r="RZD20" s="244"/>
      <c r="RZE20" s="246"/>
      <c r="RZF20" s="247"/>
      <c r="RZG20" s="248"/>
      <c r="RZH20" s="248"/>
      <c r="RZI20" s="244"/>
      <c r="RZJ20" s="244"/>
      <c r="RZK20" s="244"/>
      <c r="RZL20" s="245"/>
      <c r="RZM20" s="244"/>
      <c r="RZN20" s="246"/>
      <c r="RZO20" s="247"/>
      <c r="RZP20" s="248"/>
      <c r="RZQ20" s="248"/>
      <c r="RZR20" s="244"/>
      <c r="RZS20" s="244"/>
      <c r="RZT20" s="244"/>
      <c r="RZU20" s="245"/>
      <c r="RZV20" s="244"/>
      <c r="RZW20" s="246"/>
      <c r="RZX20" s="247"/>
      <c r="RZY20" s="248"/>
      <c r="RZZ20" s="248"/>
      <c r="SAA20" s="244"/>
      <c r="SAB20" s="244"/>
      <c r="SAC20" s="244"/>
      <c r="SAD20" s="245"/>
      <c r="SAE20" s="244"/>
      <c r="SAF20" s="246"/>
      <c r="SAG20" s="247"/>
      <c r="SAH20" s="248"/>
      <c r="SAI20" s="248"/>
      <c r="SAJ20" s="244"/>
      <c r="SAK20" s="244"/>
      <c r="SAL20" s="244"/>
      <c r="SAM20" s="245"/>
      <c r="SAN20" s="244"/>
      <c r="SAO20" s="246"/>
      <c r="SAP20" s="247"/>
      <c r="SAQ20" s="248"/>
      <c r="SAR20" s="248"/>
      <c r="SAS20" s="244"/>
      <c r="SAT20" s="244"/>
      <c r="SAU20" s="244"/>
      <c r="SAV20" s="245"/>
      <c r="SAW20" s="244"/>
      <c r="SAX20" s="246"/>
      <c r="SAY20" s="247"/>
      <c r="SAZ20" s="248"/>
      <c r="SBA20" s="248"/>
      <c r="SBB20" s="244"/>
      <c r="SBC20" s="244"/>
      <c r="SBD20" s="244"/>
      <c r="SBE20" s="245"/>
      <c r="SBF20" s="244"/>
      <c r="SBG20" s="246"/>
      <c r="SBH20" s="247"/>
      <c r="SBI20" s="248"/>
      <c r="SBJ20" s="248"/>
      <c r="SBK20" s="244"/>
      <c r="SBL20" s="244"/>
      <c r="SBM20" s="244"/>
      <c r="SBN20" s="245"/>
      <c r="SBO20" s="244"/>
      <c r="SBP20" s="246"/>
      <c r="SBQ20" s="247"/>
      <c r="SBR20" s="248"/>
      <c r="SBS20" s="248"/>
      <c r="SBT20" s="244"/>
      <c r="SBU20" s="244"/>
      <c r="SBV20" s="244"/>
      <c r="SBW20" s="245"/>
      <c r="SBX20" s="244"/>
      <c r="SBY20" s="246"/>
      <c r="SBZ20" s="247"/>
      <c r="SCA20" s="248"/>
      <c r="SCB20" s="248"/>
      <c r="SCC20" s="244"/>
      <c r="SCD20" s="244"/>
      <c r="SCE20" s="244"/>
      <c r="SCF20" s="245"/>
      <c r="SCG20" s="244"/>
      <c r="SCH20" s="246"/>
      <c r="SCI20" s="247"/>
      <c r="SCJ20" s="248"/>
      <c r="SCK20" s="248"/>
      <c r="SCL20" s="244"/>
      <c r="SCM20" s="244"/>
      <c r="SCN20" s="244"/>
      <c r="SCO20" s="245"/>
      <c r="SCP20" s="244"/>
      <c r="SCQ20" s="246"/>
      <c r="SCR20" s="247"/>
      <c r="SCS20" s="248"/>
      <c r="SCT20" s="248"/>
      <c r="SCU20" s="244"/>
      <c r="SCV20" s="244"/>
      <c r="SCW20" s="244"/>
      <c r="SCX20" s="245"/>
      <c r="SCY20" s="244"/>
      <c r="SCZ20" s="246"/>
      <c r="SDA20" s="247"/>
      <c r="SDB20" s="248"/>
      <c r="SDC20" s="248"/>
      <c r="SDD20" s="244"/>
      <c r="SDE20" s="244"/>
      <c r="SDF20" s="244"/>
      <c r="SDG20" s="245"/>
      <c r="SDH20" s="244"/>
      <c r="SDI20" s="246"/>
      <c r="SDJ20" s="247"/>
      <c r="SDK20" s="248"/>
      <c r="SDL20" s="248"/>
      <c r="SDM20" s="244"/>
      <c r="SDN20" s="244"/>
      <c r="SDO20" s="244"/>
      <c r="SDP20" s="245"/>
      <c r="SDQ20" s="244"/>
      <c r="SDR20" s="246"/>
      <c r="SDS20" s="247"/>
      <c r="SDT20" s="248"/>
      <c r="SDU20" s="248"/>
      <c r="SDV20" s="244"/>
      <c r="SDW20" s="244"/>
      <c r="SDX20" s="244"/>
      <c r="SDY20" s="245"/>
      <c r="SDZ20" s="244"/>
      <c r="SEA20" s="246"/>
      <c r="SEB20" s="247"/>
      <c r="SEC20" s="248"/>
      <c r="SED20" s="248"/>
      <c r="SEE20" s="244"/>
      <c r="SEF20" s="244"/>
      <c r="SEG20" s="244"/>
      <c r="SEH20" s="245"/>
      <c r="SEI20" s="244"/>
      <c r="SEJ20" s="246"/>
      <c r="SEK20" s="247"/>
      <c r="SEL20" s="248"/>
      <c r="SEM20" s="248"/>
      <c r="SEN20" s="244"/>
      <c r="SEO20" s="244"/>
      <c r="SEP20" s="244"/>
      <c r="SEQ20" s="245"/>
      <c r="SER20" s="244"/>
      <c r="SES20" s="246"/>
      <c r="SET20" s="247"/>
      <c r="SEU20" s="248"/>
      <c r="SEV20" s="248"/>
      <c r="SEW20" s="244"/>
      <c r="SEX20" s="244"/>
      <c r="SEY20" s="244"/>
      <c r="SEZ20" s="245"/>
      <c r="SFA20" s="244"/>
      <c r="SFB20" s="246"/>
      <c r="SFC20" s="247"/>
      <c r="SFD20" s="248"/>
      <c r="SFE20" s="248"/>
      <c r="SFF20" s="244"/>
      <c r="SFG20" s="244"/>
      <c r="SFH20" s="244"/>
      <c r="SFI20" s="245"/>
      <c r="SFJ20" s="244"/>
      <c r="SFK20" s="246"/>
      <c r="SFL20" s="247"/>
      <c r="SFM20" s="248"/>
      <c r="SFN20" s="248"/>
      <c r="SFO20" s="244"/>
      <c r="SFP20" s="244"/>
      <c r="SFQ20" s="244"/>
      <c r="SFR20" s="245"/>
      <c r="SFS20" s="244"/>
      <c r="SFT20" s="246"/>
      <c r="SFU20" s="247"/>
      <c r="SFV20" s="248"/>
      <c r="SFW20" s="248"/>
      <c r="SFX20" s="244"/>
      <c r="SFY20" s="244"/>
      <c r="SFZ20" s="244"/>
      <c r="SGA20" s="245"/>
      <c r="SGB20" s="244"/>
      <c r="SGC20" s="246"/>
      <c r="SGD20" s="247"/>
      <c r="SGE20" s="248"/>
      <c r="SGF20" s="248"/>
      <c r="SGG20" s="244"/>
      <c r="SGH20" s="244"/>
      <c r="SGI20" s="244"/>
      <c r="SGJ20" s="245"/>
      <c r="SGK20" s="244"/>
      <c r="SGL20" s="246"/>
      <c r="SGM20" s="247"/>
      <c r="SGN20" s="248"/>
      <c r="SGO20" s="248"/>
      <c r="SGP20" s="244"/>
      <c r="SGQ20" s="244"/>
      <c r="SGR20" s="244"/>
      <c r="SGS20" s="245"/>
      <c r="SGT20" s="244"/>
      <c r="SGU20" s="246"/>
      <c r="SGV20" s="247"/>
      <c r="SGW20" s="248"/>
      <c r="SGX20" s="248"/>
      <c r="SGY20" s="244"/>
      <c r="SGZ20" s="244"/>
      <c r="SHA20" s="244"/>
      <c r="SHB20" s="245"/>
      <c r="SHC20" s="244"/>
      <c r="SHD20" s="246"/>
      <c r="SHE20" s="247"/>
      <c r="SHF20" s="248"/>
      <c r="SHG20" s="248"/>
      <c r="SHH20" s="244"/>
      <c r="SHI20" s="244"/>
      <c r="SHJ20" s="244"/>
      <c r="SHK20" s="245"/>
      <c r="SHL20" s="244"/>
      <c r="SHM20" s="246"/>
      <c r="SHN20" s="247"/>
      <c r="SHO20" s="248"/>
      <c r="SHP20" s="248"/>
      <c r="SHQ20" s="244"/>
      <c r="SHR20" s="244"/>
      <c r="SHS20" s="244"/>
      <c r="SHT20" s="245"/>
      <c r="SHU20" s="244"/>
      <c r="SHV20" s="246"/>
      <c r="SHW20" s="247"/>
      <c r="SHX20" s="248"/>
      <c r="SHY20" s="248"/>
      <c r="SHZ20" s="244"/>
      <c r="SIA20" s="244"/>
      <c r="SIB20" s="244"/>
      <c r="SIC20" s="245"/>
      <c r="SID20" s="244"/>
      <c r="SIE20" s="246"/>
      <c r="SIF20" s="247"/>
      <c r="SIG20" s="248"/>
      <c r="SIH20" s="248"/>
      <c r="SII20" s="244"/>
      <c r="SIJ20" s="244"/>
      <c r="SIK20" s="244"/>
      <c r="SIL20" s="245"/>
      <c r="SIM20" s="244"/>
      <c r="SIN20" s="246"/>
      <c r="SIO20" s="247"/>
      <c r="SIP20" s="248"/>
      <c r="SIQ20" s="248"/>
      <c r="SIR20" s="244"/>
      <c r="SIS20" s="244"/>
      <c r="SIT20" s="244"/>
      <c r="SIU20" s="245"/>
      <c r="SIV20" s="244"/>
      <c r="SIW20" s="246"/>
      <c r="SIX20" s="247"/>
      <c r="SIY20" s="248"/>
      <c r="SIZ20" s="248"/>
      <c r="SJA20" s="244"/>
      <c r="SJB20" s="244"/>
      <c r="SJC20" s="244"/>
      <c r="SJD20" s="245"/>
      <c r="SJE20" s="244"/>
      <c r="SJF20" s="246"/>
      <c r="SJG20" s="247"/>
      <c r="SJH20" s="248"/>
      <c r="SJI20" s="248"/>
      <c r="SJJ20" s="244"/>
      <c r="SJK20" s="244"/>
      <c r="SJL20" s="244"/>
      <c r="SJM20" s="245"/>
      <c r="SJN20" s="244"/>
      <c r="SJO20" s="246"/>
      <c r="SJP20" s="247"/>
      <c r="SJQ20" s="248"/>
      <c r="SJR20" s="248"/>
      <c r="SJS20" s="244"/>
      <c r="SJT20" s="244"/>
      <c r="SJU20" s="244"/>
      <c r="SJV20" s="245"/>
      <c r="SJW20" s="244"/>
      <c r="SJX20" s="246"/>
      <c r="SJY20" s="247"/>
      <c r="SJZ20" s="248"/>
      <c r="SKA20" s="248"/>
      <c r="SKB20" s="244"/>
      <c r="SKC20" s="244"/>
      <c r="SKD20" s="244"/>
      <c r="SKE20" s="245"/>
      <c r="SKF20" s="244"/>
      <c r="SKG20" s="246"/>
      <c r="SKH20" s="247"/>
      <c r="SKI20" s="248"/>
      <c r="SKJ20" s="248"/>
      <c r="SKK20" s="244"/>
      <c r="SKL20" s="244"/>
      <c r="SKM20" s="244"/>
      <c r="SKN20" s="245"/>
      <c r="SKO20" s="244"/>
      <c r="SKP20" s="246"/>
      <c r="SKQ20" s="247"/>
      <c r="SKR20" s="248"/>
      <c r="SKS20" s="248"/>
      <c r="SKT20" s="244"/>
      <c r="SKU20" s="244"/>
      <c r="SKV20" s="244"/>
      <c r="SKW20" s="245"/>
      <c r="SKX20" s="244"/>
      <c r="SKY20" s="246"/>
      <c r="SKZ20" s="247"/>
      <c r="SLA20" s="248"/>
      <c r="SLB20" s="248"/>
      <c r="SLC20" s="244"/>
      <c r="SLD20" s="244"/>
      <c r="SLE20" s="244"/>
      <c r="SLF20" s="245"/>
      <c r="SLG20" s="244"/>
      <c r="SLH20" s="246"/>
      <c r="SLI20" s="247"/>
      <c r="SLJ20" s="248"/>
      <c r="SLK20" s="248"/>
      <c r="SLL20" s="244"/>
      <c r="SLM20" s="244"/>
      <c r="SLN20" s="244"/>
      <c r="SLO20" s="245"/>
      <c r="SLP20" s="244"/>
      <c r="SLQ20" s="246"/>
      <c r="SLR20" s="247"/>
      <c r="SLS20" s="248"/>
      <c r="SLT20" s="248"/>
      <c r="SLU20" s="244"/>
      <c r="SLV20" s="244"/>
      <c r="SLW20" s="244"/>
      <c r="SLX20" s="245"/>
      <c r="SLY20" s="244"/>
      <c r="SLZ20" s="246"/>
      <c r="SMA20" s="247"/>
      <c r="SMB20" s="248"/>
      <c r="SMC20" s="248"/>
      <c r="SMD20" s="244"/>
      <c r="SME20" s="244"/>
      <c r="SMF20" s="244"/>
      <c r="SMG20" s="245"/>
      <c r="SMH20" s="244"/>
      <c r="SMI20" s="246"/>
      <c r="SMJ20" s="247"/>
      <c r="SMK20" s="248"/>
      <c r="SML20" s="248"/>
      <c r="SMM20" s="244"/>
      <c r="SMN20" s="244"/>
      <c r="SMO20" s="244"/>
      <c r="SMP20" s="245"/>
      <c r="SMQ20" s="244"/>
      <c r="SMR20" s="246"/>
      <c r="SMS20" s="247"/>
      <c r="SMT20" s="248"/>
      <c r="SMU20" s="248"/>
      <c r="SMV20" s="244"/>
      <c r="SMW20" s="244"/>
      <c r="SMX20" s="244"/>
      <c r="SMY20" s="245"/>
      <c r="SMZ20" s="244"/>
      <c r="SNA20" s="246"/>
      <c r="SNB20" s="247"/>
      <c r="SNC20" s="248"/>
      <c r="SND20" s="248"/>
      <c r="SNE20" s="244"/>
      <c r="SNF20" s="244"/>
      <c r="SNG20" s="244"/>
      <c r="SNH20" s="245"/>
      <c r="SNI20" s="244"/>
      <c r="SNJ20" s="246"/>
      <c r="SNK20" s="247"/>
      <c r="SNL20" s="248"/>
      <c r="SNM20" s="248"/>
      <c r="SNN20" s="244"/>
      <c r="SNO20" s="244"/>
      <c r="SNP20" s="244"/>
      <c r="SNQ20" s="245"/>
      <c r="SNR20" s="244"/>
      <c r="SNS20" s="246"/>
      <c r="SNT20" s="247"/>
      <c r="SNU20" s="248"/>
      <c r="SNV20" s="248"/>
      <c r="SNW20" s="244"/>
      <c r="SNX20" s="244"/>
      <c r="SNY20" s="244"/>
      <c r="SNZ20" s="245"/>
      <c r="SOA20" s="244"/>
      <c r="SOB20" s="246"/>
      <c r="SOC20" s="247"/>
      <c r="SOD20" s="248"/>
      <c r="SOE20" s="248"/>
      <c r="SOF20" s="244"/>
      <c r="SOG20" s="244"/>
      <c r="SOH20" s="244"/>
      <c r="SOI20" s="245"/>
      <c r="SOJ20" s="244"/>
      <c r="SOK20" s="246"/>
      <c r="SOL20" s="247"/>
      <c r="SOM20" s="248"/>
      <c r="SON20" s="248"/>
      <c r="SOO20" s="244"/>
      <c r="SOP20" s="244"/>
      <c r="SOQ20" s="244"/>
      <c r="SOR20" s="245"/>
      <c r="SOS20" s="244"/>
      <c r="SOT20" s="246"/>
      <c r="SOU20" s="247"/>
      <c r="SOV20" s="248"/>
      <c r="SOW20" s="248"/>
      <c r="SOX20" s="244"/>
      <c r="SOY20" s="244"/>
      <c r="SOZ20" s="244"/>
      <c r="SPA20" s="245"/>
      <c r="SPB20" s="244"/>
      <c r="SPC20" s="246"/>
      <c r="SPD20" s="247"/>
      <c r="SPE20" s="248"/>
      <c r="SPF20" s="248"/>
      <c r="SPG20" s="244"/>
      <c r="SPH20" s="244"/>
      <c r="SPI20" s="244"/>
      <c r="SPJ20" s="245"/>
      <c r="SPK20" s="244"/>
      <c r="SPL20" s="246"/>
      <c r="SPM20" s="247"/>
      <c r="SPN20" s="248"/>
      <c r="SPO20" s="248"/>
      <c r="SPP20" s="244"/>
      <c r="SPQ20" s="244"/>
      <c r="SPR20" s="244"/>
      <c r="SPS20" s="245"/>
      <c r="SPT20" s="244"/>
      <c r="SPU20" s="246"/>
      <c r="SPV20" s="247"/>
      <c r="SPW20" s="248"/>
      <c r="SPX20" s="248"/>
      <c r="SPY20" s="244"/>
      <c r="SPZ20" s="244"/>
      <c r="SQA20" s="244"/>
      <c r="SQB20" s="245"/>
      <c r="SQC20" s="244"/>
      <c r="SQD20" s="246"/>
      <c r="SQE20" s="247"/>
      <c r="SQF20" s="248"/>
      <c r="SQG20" s="248"/>
      <c r="SQH20" s="244"/>
      <c r="SQI20" s="244"/>
      <c r="SQJ20" s="244"/>
      <c r="SQK20" s="245"/>
      <c r="SQL20" s="244"/>
      <c r="SQM20" s="246"/>
      <c r="SQN20" s="247"/>
      <c r="SQO20" s="248"/>
      <c r="SQP20" s="248"/>
      <c r="SQQ20" s="244"/>
      <c r="SQR20" s="244"/>
      <c r="SQS20" s="244"/>
      <c r="SQT20" s="245"/>
      <c r="SQU20" s="244"/>
      <c r="SQV20" s="246"/>
      <c r="SQW20" s="247"/>
      <c r="SQX20" s="248"/>
      <c r="SQY20" s="248"/>
      <c r="SQZ20" s="244"/>
      <c r="SRA20" s="244"/>
      <c r="SRB20" s="244"/>
      <c r="SRC20" s="245"/>
      <c r="SRD20" s="244"/>
      <c r="SRE20" s="246"/>
      <c r="SRF20" s="247"/>
      <c r="SRG20" s="248"/>
      <c r="SRH20" s="248"/>
      <c r="SRI20" s="244"/>
      <c r="SRJ20" s="244"/>
      <c r="SRK20" s="244"/>
      <c r="SRL20" s="245"/>
      <c r="SRM20" s="244"/>
      <c r="SRN20" s="246"/>
      <c r="SRO20" s="247"/>
      <c r="SRP20" s="248"/>
      <c r="SRQ20" s="248"/>
      <c r="SRR20" s="244"/>
      <c r="SRS20" s="244"/>
      <c r="SRT20" s="244"/>
      <c r="SRU20" s="245"/>
      <c r="SRV20" s="244"/>
      <c r="SRW20" s="246"/>
      <c r="SRX20" s="247"/>
      <c r="SRY20" s="248"/>
      <c r="SRZ20" s="248"/>
      <c r="SSA20" s="244"/>
      <c r="SSB20" s="244"/>
      <c r="SSC20" s="244"/>
      <c r="SSD20" s="245"/>
      <c r="SSE20" s="244"/>
      <c r="SSF20" s="246"/>
      <c r="SSG20" s="247"/>
      <c r="SSH20" s="248"/>
      <c r="SSI20" s="248"/>
      <c r="SSJ20" s="244"/>
      <c r="SSK20" s="244"/>
      <c r="SSL20" s="244"/>
      <c r="SSM20" s="245"/>
      <c r="SSN20" s="244"/>
      <c r="SSO20" s="246"/>
      <c r="SSP20" s="247"/>
      <c r="SSQ20" s="248"/>
      <c r="SSR20" s="248"/>
      <c r="SSS20" s="244"/>
      <c r="SST20" s="244"/>
      <c r="SSU20" s="244"/>
      <c r="SSV20" s="245"/>
      <c r="SSW20" s="244"/>
      <c r="SSX20" s="246"/>
      <c r="SSY20" s="247"/>
      <c r="SSZ20" s="248"/>
      <c r="STA20" s="248"/>
      <c r="STB20" s="244"/>
      <c r="STC20" s="244"/>
      <c r="STD20" s="244"/>
      <c r="STE20" s="245"/>
      <c r="STF20" s="244"/>
      <c r="STG20" s="246"/>
      <c r="STH20" s="247"/>
      <c r="STI20" s="248"/>
      <c r="STJ20" s="248"/>
      <c r="STK20" s="244"/>
      <c r="STL20" s="244"/>
      <c r="STM20" s="244"/>
      <c r="STN20" s="245"/>
      <c r="STO20" s="244"/>
      <c r="STP20" s="246"/>
      <c r="STQ20" s="247"/>
      <c r="STR20" s="248"/>
      <c r="STS20" s="248"/>
      <c r="STT20" s="244"/>
      <c r="STU20" s="244"/>
      <c r="STV20" s="244"/>
      <c r="STW20" s="245"/>
      <c r="STX20" s="244"/>
      <c r="STY20" s="246"/>
      <c r="STZ20" s="247"/>
      <c r="SUA20" s="248"/>
      <c r="SUB20" s="248"/>
      <c r="SUC20" s="244"/>
      <c r="SUD20" s="244"/>
      <c r="SUE20" s="244"/>
      <c r="SUF20" s="245"/>
      <c r="SUG20" s="244"/>
      <c r="SUH20" s="246"/>
      <c r="SUI20" s="247"/>
      <c r="SUJ20" s="248"/>
      <c r="SUK20" s="248"/>
      <c r="SUL20" s="244"/>
      <c r="SUM20" s="244"/>
      <c r="SUN20" s="244"/>
      <c r="SUO20" s="245"/>
      <c r="SUP20" s="244"/>
      <c r="SUQ20" s="246"/>
      <c r="SUR20" s="247"/>
      <c r="SUS20" s="248"/>
      <c r="SUT20" s="248"/>
      <c r="SUU20" s="244"/>
      <c r="SUV20" s="244"/>
      <c r="SUW20" s="244"/>
      <c r="SUX20" s="245"/>
      <c r="SUY20" s="244"/>
      <c r="SUZ20" s="246"/>
      <c r="SVA20" s="247"/>
      <c r="SVB20" s="248"/>
      <c r="SVC20" s="248"/>
      <c r="SVD20" s="244"/>
      <c r="SVE20" s="244"/>
      <c r="SVF20" s="244"/>
      <c r="SVG20" s="245"/>
      <c r="SVH20" s="244"/>
      <c r="SVI20" s="246"/>
      <c r="SVJ20" s="247"/>
      <c r="SVK20" s="248"/>
      <c r="SVL20" s="248"/>
      <c r="SVM20" s="244"/>
      <c r="SVN20" s="244"/>
      <c r="SVO20" s="244"/>
      <c r="SVP20" s="245"/>
      <c r="SVQ20" s="244"/>
      <c r="SVR20" s="246"/>
      <c r="SVS20" s="247"/>
      <c r="SVT20" s="248"/>
      <c r="SVU20" s="248"/>
      <c r="SVV20" s="244"/>
      <c r="SVW20" s="244"/>
      <c r="SVX20" s="244"/>
      <c r="SVY20" s="245"/>
      <c r="SVZ20" s="244"/>
      <c r="SWA20" s="246"/>
      <c r="SWB20" s="247"/>
      <c r="SWC20" s="248"/>
      <c r="SWD20" s="248"/>
      <c r="SWE20" s="244"/>
      <c r="SWF20" s="244"/>
      <c r="SWG20" s="244"/>
      <c r="SWH20" s="245"/>
      <c r="SWI20" s="244"/>
      <c r="SWJ20" s="246"/>
      <c r="SWK20" s="247"/>
      <c r="SWL20" s="248"/>
      <c r="SWM20" s="248"/>
      <c r="SWN20" s="244"/>
      <c r="SWO20" s="244"/>
      <c r="SWP20" s="244"/>
      <c r="SWQ20" s="245"/>
      <c r="SWR20" s="244"/>
      <c r="SWS20" s="246"/>
      <c r="SWT20" s="247"/>
      <c r="SWU20" s="248"/>
      <c r="SWV20" s="248"/>
      <c r="SWW20" s="244"/>
      <c r="SWX20" s="244"/>
      <c r="SWY20" s="244"/>
      <c r="SWZ20" s="245"/>
      <c r="SXA20" s="244"/>
      <c r="SXB20" s="246"/>
      <c r="SXC20" s="247"/>
      <c r="SXD20" s="248"/>
      <c r="SXE20" s="248"/>
      <c r="SXF20" s="244"/>
      <c r="SXG20" s="244"/>
      <c r="SXH20" s="244"/>
      <c r="SXI20" s="245"/>
      <c r="SXJ20" s="244"/>
      <c r="SXK20" s="246"/>
      <c r="SXL20" s="247"/>
      <c r="SXM20" s="248"/>
      <c r="SXN20" s="248"/>
      <c r="SXO20" s="244"/>
      <c r="SXP20" s="244"/>
      <c r="SXQ20" s="244"/>
      <c r="SXR20" s="245"/>
      <c r="SXS20" s="244"/>
      <c r="SXT20" s="246"/>
      <c r="SXU20" s="247"/>
      <c r="SXV20" s="248"/>
      <c r="SXW20" s="248"/>
      <c r="SXX20" s="244"/>
      <c r="SXY20" s="244"/>
      <c r="SXZ20" s="244"/>
      <c r="SYA20" s="245"/>
      <c r="SYB20" s="244"/>
      <c r="SYC20" s="246"/>
      <c r="SYD20" s="247"/>
      <c r="SYE20" s="248"/>
      <c r="SYF20" s="248"/>
      <c r="SYG20" s="244"/>
      <c r="SYH20" s="244"/>
      <c r="SYI20" s="244"/>
      <c r="SYJ20" s="245"/>
      <c r="SYK20" s="244"/>
      <c r="SYL20" s="246"/>
      <c r="SYM20" s="247"/>
      <c r="SYN20" s="248"/>
      <c r="SYO20" s="248"/>
      <c r="SYP20" s="244"/>
      <c r="SYQ20" s="244"/>
      <c r="SYR20" s="244"/>
      <c r="SYS20" s="245"/>
      <c r="SYT20" s="244"/>
      <c r="SYU20" s="246"/>
      <c r="SYV20" s="247"/>
      <c r="SYW20" s="248"/>
      <c r="SYX20" s="248"/>
      <c r="SYY20" s="244"/>
      <c r="SYZ20" s="244"/>
      <c r="SZA20" s="244"/>
      <c r="SZB20" s="245"/>
      <c r="SZC20" s="244"/>
      <c r="SZD20" s="246"/>
      <c r="SZE20" s="247"/>
      <c r="SZF20" s="248"/>
      <c r="SZG20" s="248"/>
      <c r="SZH20" s="244"/>
      <c r="SZI20" s="244"/>
      <c r="SZJ20" s="244"/>
      <c r="SZK20" s="245"/>
      <c r="SZL20" s="244"/>
      <c r="SZM20" s="246"/>
      <c r="SZN20" s="247"/>
      <c r="SZO20" s="248"/>
      <c r="SZP20" s="248"/>
      <c r="SZQ20" s="244"/>
      <c r="SZR20" s="244"/>
      <c r="SZS20" s="244"/>
      <c r="SZT20" s="245"/>
      <c r="SZU20" s="244"/>
      <c r="SZV20" s="246"/>
      <c r="SZW20" s="247"/>
      <c r="SZX20" s="248"/>
      <c r="SZY20" s="248"/>
      <c r="SZZ20" s="244"/>
      <c r="TAA20" s="244"/>
      <c r="TAB20" s="244"/>
      <c r="TAC20" s="245"/>
      <c r="TAD20" s="244"/>
      <c r="TAE20" s="246"/>
      <c r="TAF20" s="247"/>
      <c r="TAG20" s="248"/>
      <c r="TAH20" s="248"/>
      <c r="TAI20" s="244"/>
      <c r="TAJ20" s="244"/>
      <c r="TAK20" s="244"/>
      <c r="TAL20" s="245"/>
      <c r="TAM20" s="244"/>
      <c r="TAN20" s="246"/>
      <c r="TAO20" s="247"/>
      <c r="TAP20" s="248"/>
      <c r="TAQ20" s="248"/>
      <c r="TAR20" s="244"/>
      <c r="TAS20" s="244"/>
      <c r="TAT20" s="244"/>
      <c r="TAU20" s="245"/>
      <c r="TAV20" s="244"/>
      <c r="TAW20" s="246"/>
      <c r="TAX20" s="247"/>
      <c r="TAY20" s="248"/>
      <c r="TAZ20" s="248"/>
      <c r="TBA20" s="244"/>
      <c r="TBB20" s="244"/>
      <c r="TBC20" s="244"/>
      <c r="TBD20" s="245"/>
      <c r="TBE20" s="244"/>
      <c r="TBF20" s="246"/>
      <c r="TBG20" s="247"/>
      <c r="TBH20" s="248"/>
      <c r="TBI20" s="248"/>
      <c r="TBJ20" s="244"/>
      <c r="TBK20" s="244"/>
      <c r="TBL20" s="244"/>
      <c r="TBM20" s="245"/>
      <c r="TBN20" s="244"/>
      <c r="TBO20" s="246"/>
      <c r="TBP20" s="247"/>
      <c r="TBQ20" s="248"/>
      <c r="TBR20" s="248"/>
      <c r="TBS20" s="244"/>
      <c r="TBT20" s="244"/>
      <c r="TBU20" s="244"/>
      <c r="TBV20" s="245"/>
      <c r="TBW20" s="244"/>
      <c r="TBX20" s="246"/>
      <c r="TBY20" s="247"/>
      <c r="TBZ20" s="248"/>
      <c r="TCA20" s="248"/>
      <c r="TCB20" s="244"/>
      <c r="TCC20" s="244"/>
      <c r="TCD20" s="244"/>
      <c r="TCE20" s="245"/>
      <c r="TCF20" s="244"/>
      <c r="TCG20" s="246"/>
      <c r="TCH20" s="247"/>
      <c r="TCI20" s="248"/>
      <c r="TCJ20" s="248"/>
      <c r="TCK20" s="244"/>
      <c r="TCL20" s="244"/>
      <c r="TCM20" s="244"/>
      <c r="TCN20" s="245"/>
      <c r="TCO20" s="244"/>
      <c r="TCP20" s="246"/>
      <c r="TCQ20" s="247"/>
      <c r="TCR20" s="248"/>
      <c r="TCS20" s="248"/>
      <c r="TCT20" s="244"/>
      <c r="TCU20" s="244"/>
      <c r="TCV20" s="244"/>
      <c r="TCW20" s="245"/>
      <c r="TCX20" s="244"/>
      <c r="TCY20" s="246"/>
      <c r="TCZ20" s="247"/>
      <c r="TDA20" s="248"/>
      <c r="TDB20" s="248"/>
      <c r="TDC20" s="244"/>
      <c r="TDD20" s="244"/>
      <c r="TDE20" s="244"/>
      <c r="TDF20" s="245"/>
      <c r="TDG20" s="244"/>
      <c r="TDH20" s="246"/>
      <c r="TDI20" s="247"/>
      <c r="TDJ20" s="248"/>
      <c r="TDK20" s="248"/>
      <c r="TDL20" s="244"/>
      <c r="TDM20" s="244"/>
      <c r="TDN20" s="244"/>
      <c r="TDO20" s="245"/>
      <c r="TDP20" s="244"/>
      <c r="TDQ20" s="246"/>
      <c r="TDR20" s="247"/>
      <c r="TDS20" s="248"/>
      <c r="TDT20" s="248"/>
      <c r="TDU20" s="244"/>
      <c r="TDV20" s="244"/>
      <c r="TDW20" s="244"/>
      <c r="TDX20" s="245"/>
      <c r="TDY20" s="244"/>
      <c r="TDZ20" s="246"/>
      <c r="TEA20" s="247"/>
      <c r="TEB20" s="248"/>
      <c r="TEC20" s="248"/>
      <c r="TED20" s="244"/>
      <c r="TEE20" s="244"/>
      <c r="TEF20" s="244"/>
      <c r="TEG20" s="245"/>
      <c r="TEH20" s="244"/>
      <c r="TEI20" s="246"/>
      <c r="TEJ20" s="247"/>
      <c r="TEK20" s="248"/>
      <c r="TEL20" s="248"/>
      <c r="TEM20" s="244"/>
      <c r="TEN20" s="244"/>
      <c r="TEO20" s="244"/>
      <c r="TEP20" s="245"/>
      <c r="TEQ20" s="244"/>
      <c r="TER20" s="246"/>
      <c r="TES20" s="247"/>
      <c r="TET20" s="248"/>
      <c r="TEU20" s="248"/>
      <c r="TEV20" s="244"/>
      <c r="TEW20" s="244"/>
      <c r="TEX20" s="244"/>
      <c r="TEY20" s="245"/>
      <c r="TEZ20" s="244"/>
      <c r="TFA20" s="246"/>
      <c r="TFB20" s="247"/>
      <c r="TFC20" s="248"/>
      <c r="TFD20" s="248"/>
      <c r="TFE20" s="244"/>
      <c r="TFF20" s="244"/>
      <c r="TFG20" s="244"/>
      <c r="TFH20" s="245"/>
      <c r="TFI20" s="244"/>
      <c r="TFJ20" s="246"/>
      <c r="TFK20" s="247"/>
      <c r="TFL20" s="248"/>
      <c r="TFM20" s="248"/>
      <c r="TFN20" s="244"/>
      <c r="TFO20" s="244"/>
      <c r="TFP20" s="244"/>
      <c r="TFQ20" s="245"/>
      <c r="TFR20" s="244"/>
      <c r="TFS20" s="246"/>
      <c r="TFT20" s="247"/>
      <c r="TFU20" s="248"/>
      <c r="TFV20" s="248"/>
      <c r="TFW20" s="244"/>
      <c r="TFX20" s="244"/>
      <c r="TFY20" s="244"/>
      <c r="TFZ20" s="245"/>
      <c r="TGA20" s="244"/>
      <c r="TGB20" s="246"/>
      <c r="TGC20" s="247"/>
      <c r="TGD20" s="248"/>
      <c r="TGE20" s="248"/>
      <c r="TGF20" s="244"/>
      <c r="TGG20" s="244"/>
      <c r="TGH20" s="244"/>
      <c r="TGI20" s="245"/>
      <c r="TGJ20" s="244"/>
      <c r="TGK20" s="246"/>
      <c r="TGL20" s="247"/>
      <c r="TGM20" s="248"/>
      <c r="TGN20" s="248"/>
      <c r="TGO20" s="244"/>
      <c r="TGP20" s="244"/>
      <c r="TGQ20" s="244"/>
      <c r="TGR20" s="245"/>
      <c r="TGS20" s="244"/>
      <c r="TGT20" s="246"/>
      <c r="TGU20" s="247"/>
      <c r="TGV20" s="248"/>
      <c r="TGW20" s="248"/>
      <c r="TGX20" s="244"/>
      <c r="TGY20" s="244"/>
      <c r="TGZ20" s="244"/>
      <c r="THA20" s="245"/>
      <c r="THB20" s="244"/>
      <c r="THC20" s="246"/>
      <c r="THD20" s="247"/>
      <c r="THE20" s="248"/>
      <c r="THF20" s="248"/>
      <c r="THG20" s="244"/>
      <c r="THH20" s="244"/>
      <c r="THI20" s="244"/>
      <c r="THJ20" s="245"/>
      <c r="THK20" s="244"/>
      <c r="THL20" s="246"/>
      <c r="THM20" s="247"/>
      <c r="THN20" s="248"/>
      <c r="THO20" s="248"/>
      <c r="THP20" s="244"/>
      <c r="THQ20" s="244"/>
      <c r="THR20" s="244"/>
      <c r="THS20" s="245"/>
      <c r="THT20" s="244"/>
      <c r="THU20" s="246"/>
      <c r="THV20" s="247"/>
      <c r="THW20" s="248"/>
      <c r="THX20" s="248"/>
      <c r="THY20" s="244"/>
      <c r="THZ20" s="244"/>
      <c r="TIA20" s="244"/>
      <c r="TIB20" s="245"/>
      <c r="TIC20" s="244"/>
      <c r="TID20" s="246"/>
      <c r="TIE20" s="247"/>
      <c r="TIF20" s="248"/>
      <c r="TIG20" s="248"/>
      <c r="TIH20" s="244"/>
      <c r="TII20" s="244"/>
      <c r="TIJ20" s="244"/>
      <c r="TIK20" s="245"/>
      <c r="TIL20" s="244"/>
      <c r="TIM20" s="246"/>
      <c r="TIN20" s="247"/>
      <c r="TIO20" s="248"/>
      <c r="TIP20" s="248"/>
      <c r="TIQ20" s="244"/>
      <c r="TIR20" s="244"/>
      <c r="TIS20" s="244"/>
      <c r="TIT20" s="245"/>
      <c r="TIU20" s="244"/>
      <c r="TIV20" s="246"/>
      <c r="TIW20" s="247"/>
      <c r="TIX20" s="248"/>
      <c r="TIY20" s="248"/>
      <c r="TIZ20" s="244"/>
      <c r="TJA20" s="244"/>
      <c r="TJB20" s="244"/>
      <c r="TJC20" s="245"/>
      <c r="TJD20" s="244"/>
      <c r="TJE20" s="246"/>
      <c r="TJF20" s="247"/>
      <c r="TJG20" s="248"/>
      <c r="TJH20" s="248"/>
      <c r="TJI20" s="244"/>
      <c r="TJJ20" s="244"/>
      <c r="TJK20" s="244"/>
      <c r="TJL20" s="245"/>
      <c r="TJM20" s="244"/>
      <c r="TJN20" s="246"/>
      <c r="TJO20" s="247"/>
      <c r="TJP20" s="248"/>
      <c r="TJQ20" s="248"/>
      <c r="TJR20" s="244"/>
      <c r="TJS20" s="244"/>
      <c r="TJT20" s="244"/>
      <c r="TJU20" s="245"/>
      <c r="TJV20" s="244"/>
      <c r="TJW20" s="246"/>
      <c r="TJX20" s="247"/>
      <c r="TJY20" s="248"/>
      <c r="TJZ20" s="248"/>
      <c r="TKA20" s="244"/>
      <c r="TKB20" s="244"/>
      <c r="TKC20" s="244"/>
      <c r="TKD20" s="245"/>
      <c r="TKE20" s="244"/>
      <c r="TKF20" s="246"/>
      <c r="TKG20" s="247"/>
      <c r="TKH20" s="248"/>
      <c r="TKI20" s="248"/>
      <c r="TKJ20" s="244"/>
      <c r="TKK20" s="244"/>
      <c r="TKL20" s="244"/>
      <c r="TKM20" s="245"/>
      <c r="TKN20" s="244"/>
      <c r="TKO20" s="246"/>
      <c r="TKP20" s="247"/>
      <c r="TKQ20" s="248"/>
      <c r="TKR20" s="248"/>
      <c r="TKS20" s="244"/>
      <c r="TKT20" s="244"/>
      <c r="TKU20" s="244"/>
      <c r="TKV20" s="245"/>
      <c r="TKW20" s="244"/>
      <c r="TKX20" s="246"/>
      <c r="TKY20" s="247"/>
      <c r="TKZ20" s="248"/>
      <c r="TLA20" s="248"/>
      <c r="TLB20" s="244"/>
      <c r="TLC20" s="244"/>
      <c r="TLD20" s="244"/>
      <c r="TLE20" s="245"/>
      <c r="TLF20" s="244"/>
      <c r="TLG20" s="246"/>
      <c r="TLH20" s="247"/>
      <c r="TLI20" s="248"/>
      <c r="TLJ20" s="248"/>
      <c r="TLK20" s="244"/>
      <c r="TLL20" s="244"/>
      <c r="TLM20" s="244"/>
      <c r="TLN20" s="245"/>
      <c r="TLO20" s="244"/>
      <c r="TLP20" s="246"/>
      <c r="TLQ20" s="247"/>
      <c r="TLR20" s="248"/>
      <c r="TLS20" s="248"/>
      <c r="TLT20" s="244"/>
      <c r="TLU20" s="244"/>
      <c r="TLV20" s="244"/>
      <c r="TLW20" s="245"/>
      <c r="TLX20" s="244"/>
      <c r="TLY20" s="246"/>
      <c r="TLZ20" s="247"/>
      <c r="TMA20" s="248"/>
      <c r="TMB20" s="248"/>
      <c r="TMC20" s="244"/>
      <c r="TMD20" s="244"/>
      <c r="TME20" s="244"/>
      <c r="TMF20" s="245"/>
      <c r="TMG20" s="244"/>
      <c r="TMH20" s="246"/>
      <c r="TMI20" s="247"/>
      <c r="TMJ20" s="248"/>
      <c r="TMK20" s="248"/>
      <c r="TML20" s="244"/>
      <c r="TMM20" s="244"/>
      <c r="TMN20" s="244"/>
      <c r="TMO20" s="245"/>
      <c r="TMP20" s="244"/>
      <c r="TMQ20" s="246"/>
      <c r="TMR20" s="247"/>
      <c r="TMS20" s="248"/>
      <c r="TMT20" s="248"/>
      <c r="TMU20" s="244"/>
      <c r="TMV20" s="244"/>
      <c r="TMW20" s="244"/>
      <c r="TMX20" s="245"/>
      <c r="TMY20" s="244"/>
      <c r="TMZ20" s="246"/>
      <c r="TNA20" s="247"/>
      <c r="TNB20" s="248"/>
      <c r="TNC20" s="248"/>
      <c r="TND20" s="244"/>
      <c r="TNE20" s="244"/>
      <c r="TNF20" s="244"/>
      <c r="TNG20" s="245"/>
      <c r="TNH20" s="244"/>
      <c r="TNI20" s="246"/>
      <c r="TNJ20" s="247"/>
      <c r="TNK20" s="248"/>
      <c r="TNL20" s="248"/>
      <c r="TNM20" s="244"/>
      <c r="TNN20" s="244"/>
      <c r="TNO20" s="244"/>
      <c r="TNP20" s="245"/>
      <c r="TNQ20" s="244"/>
      <c r="TNR20" s="246"/>
      <c r="TNS20" s="247"/>
      <c r="TNT20" s="248"/>
      <c r="TNU20" s="248"/>
      <c r="TNV20" s="244"/>
      <c r="TNW20" s="244"/>
      <c r="TNX20" s="244"/>
      <c r="TNY20" s="245"/>
      <c r="TNZ20" s="244"/>
      <c r="TOA20" s="246"/>
      <c r="TOB20" s="247"/>
      <c r="TOC20" s="248"/>
      <c r="TOD20" s="248"/>
      <c r="TOE20" s="244"/>
      <c r="TOF20" s="244"/>
      <c r="TOG20" s="244"/>
      <c r="TOH20" s="245"/>
      <c r="TOI20" s="244"/>
      <c r="TOJ20" s="246"/>
      <c r="TOK20" s="247"/>
      <c r="TOL20" s="248"/>
      <c r="TOM20" s="248"/>
      <c r="TON20" s="244"/>
      <c r="TOO20" s="244"/>
      <c r="TOP20" s="244"/>
      <c r="TOQ20" s="245"/>
      <c r="TOR20" s="244"/>
      <c r="TOS20" s="246"/>
      <c r="TOT20" s="247"/>
      <c r="TOU20" s="248"/>
      <c r="TOV20" s="248"/>
      <c r="TOW20" s="244"/>
      <c r="TOX20" s="244"/>
      <c r="TOY20" s="244"/>
      <c r="TOZ20" s="245"/>
      <c r="TPA20" s="244"/>
      <c r="TPB20" s="246"/>
      <c r="TPC20" s="247"/>
      <c r="TPD20" s="248"/>
      <c r="TPE20" s="248"/>
      <c r="TPF20" s="244"/>
      <c r="TPG20" s="244"/>
      <c r="TPH20" s="244"/>
      <c r="TPI20" s="245"/>
      <c r="TPJ20" s="244"/>
      <c r="TPK20" s="246"/>
      <c r="TPL20" s="247"/>
      <c r="TPM20" s="248"/>
      <c r="TPN20" s="248"/>
      <c r="TPO20" s="244"/>
      <c r="TPP20" s="244"/>
      <c r="TPQ20" s="244"/>
      <c r="TPR20" s="245"/>
      <c r="TPS20" s="244"/>
      <c r="TPT20" s="246"/>
      <c r="TPU20" s="247"/>
      <c r="TPV20" s="248"/>
      <c r="TPW20" s="248"/>
      <c r="TPX20" s="244"/>
      <c r="TPY20" s="244"/>
      <c r="TPZ20" s="244"/>
      <c r="TQA20" s="245"/>
      <c r="TQB20" s="244"/>
      <c r="TQC20" s="246"/>
      <c r="TQD20" s="247"/>
      <c r="TQE20" s="248"/>
      <c r="TQF20" s="248"/>
      <c r="TQG20" s="244"/>
      <c r="TQH20" s="244"/>
      <c r="TQI20" s="244"/>
      <c r="TQJ20" s="245"/>
      <c r="TQK20" s="244"/>
      <c r="TQL20" s="246"/>
      <c r="TQM20" s="247"/>
      <c r="TQN20" s="248"/>
      <c r="TQO20" s="248"/>
      <c r="TQP20" s="244"/>
      <c r="TQQ20" s="244"/>
      <c r="TQR20" s="244"/>
      <c r="TQS20" s="245"/>
      <c r="TQT20" s="244"/>
      <c r="TQU20" s="246"/>
      <c r="TQV20" s="247"/>
      <c r="TQW20" s="248"/>
      <c r="TQX20" s="248"/>
      <c r="TQY20" s="244"/>
      <c r="TQZ20" s="244"/>
      <c r="TRA20" s="244"/>
      <c r="TRB20" s="245"/>
      <c r="TRC20" s="244"/>
      <c r="TRD20" s="246"/>
      <c r="TRE20" s="247"/>
      <c r="TRF20" s="248"/>
      <c r="TRG20" s="248"/>
      <c r="TRH20" s="244"/>
      <c r="TRI20" s="244"/>
      <c r="TRJ20" s="244"/>
      <c r="TRK20" s="245"/>
      <c r="TRL20" s="244"/>
      <c r="TRM20" s="246"/>
      <c r="TRN20" s="247"/>
      <c r="TRO20" s="248"/>
      <c r="TRP20" s="248"/>
      <c r="TRQ20" s="244"/>
      <c r="TRR20" s="244"/>
      <c r="TRS20" s="244"/>
      <c r="TRT20" s="245"/>
      <c r="TRU20" s="244"/>
      <c r="TRV20" s="246"/>
      <c r="TRW20" s="247"/>
      <c r="TRX20" s="248"/>
      <c r="TRY20" s="248"/>
      <c r="TRZ20" s="244"/>
      <c r="TSA20" s="244"/>
      <c r="TSB20" s="244"/>
      <c r="TSC20" s="245"/>
      <c r="TSD20" s="244"/>
      <c r="TSE20" s="246"/>
      <c r="TSF20" s="247"/>
      <c r="TSG20" s="248"/>
      <c r="TSH20" s="248"/>
      <c r="TSI20" s="244"/>
      <c r="TSJ20" s="244"/>
      <c r="TSK20" s="244"/>
      <c r="TSL20" s="245"/>
      <c r="TSM20" s="244"/>
      <c r="TSN20" s="246"/>
      <c r="TSO20" s="247"/>
      <c r="TSP20" s="248"/>
      <c r="TSQ20" s="248"/>
      <c r="TSR20" s="244"/>
      <c r="TSS20" s="244"/>
      <c r="TST20" s="244"/>
      <c r="TSU20" s="245"/>
      <c r="TSV20" s="244"/>
      <c r="TSW20" s="246"/>
      <c r="TSX20" s="247"/>
      <c r="TSY20" s="248"/>
      <c r="TSZ20" s="248"/>
      <c r="TTA20" s="244"/>
      <c r="TTB20" s="244"/>
      <c r="TTC20" s="244"/>
      <c r="TTD20" s="245"/>
      <c r="TTE20" s="244"/>
      <c r="TTF20" s="246"/>
      <c r="TTG20" s="247"/>
      <c r="TTH20" s="248"/>
      <c r="TTI20" s="248"/>
      <c r="TTJ20" s="244"/>
      <c r="TTK20" s="244"/>
      <c r="TTL20" s="244"/>
      <c r="TTM20" s="245"/>
      <c r="TTN20" s="244"/>
      <c r="TTO20" s="246"/>
      <c r="TTP20" s="247"/>
      <c r="TTQ20" s="248"/>
      <c r="TTR20" s="248"/>
      <c r="TTS20" s="244"/>
      <c r="TTT20" s="244"/>
      <c r="TTU20" s="244"/>
      <c r="TTV20" s="245"/>
      <c r="TTW20" s="244"/>
      <c r="TTX20" s="246"/>
      <c r="TTY20" s="247"/>
      <c r="TTZ20" s="248"/>
      <c r="TUA20" s="248"/>
      <c r="TUB20" s="244"/>
      <c r="TUC20" s="244"/>
      <c r="TUD20" s="244"/>
      <c r="TUE20" s="245"/>
      <c r="TUF20" s="244"/>
      <c r="TUG20" s="246"/>
      <c r="TUH20" s="247"/>
      <c r="TUI20" s="248"/>
      <c r="TUJ20" s="248"/>
      <c r="TUK20" s="244"/>
      <c r="TUL20" s="244"/>
      <c r="TUM20" s="244"/>
      <c r="TUN20" s="245"/>
      <c r="TUO20" s="244"/>
      <c r="TUP20" s="246"/>
      <c r="TUQ20" s="247"/>
      <c r="TUR20" s="248"/>
      <c r="TUS20" s="248"/>
      <c r="TUT20" s="244"/>
      <c r="TUU20" s="244"/>
      <c r="TUV20" s="244"/>
      <c r="TUW20" s="245"/>
      <c r="TUX20" s="244"/>
      <c r="TUY20" s="246"/>
      <c r="TUZ20" s="247"/>
      <c r="TVA20" s="248"/>
      <c r="TVB20" s="248"/>
      <c r="TVC20" s="244"/>
      <c r="TVD20" s="244"/>
      <c r="TVE20" s="244"/>
      <c r="TVF20" s="245"/>
      <c r="TVG20" s="244"/>
      <c r="TVH20" s="246"/>
      <c r="TVI20" s="247"/>
      <c r="TVJ20" s="248"/>
      <c r="TVK20" s="248"/>
      <c r="TVL20" s="244"/>
      <c r="TVM20" s="244"/>
      <c r="TVN20" s="244"/>
      <c r="TVO20" s="245"/>
      <c r="TVP20" s="244"/>
      <c r="TVQ20" s="246"/>
      <c r="TVR20" s="247"/>
      <c r="TVS20" s="248"/>
      <c r="TVT20" s="248"/>
      <c r="TVU20" s="244"/>
      <c r="TVV20" s="244"/>
      <c r="TVW20" s="244"/>
      <c r="TVX20" s="245"/>
      <c r="TVY20" s="244"/>
      <c r="TVZ20" s="246"/>
      <c r="TWA20" s="247"/>
      <c r="TWB20" s="248"/>
      <c r="TWC20" s="248"/>
      <c r="TWD20" s="244"/>
      <c r="TWE20" s="244"/>
      <c r="TWF20" s="244"/>
      <c r="TWG20" s="245"/>
      <c r="TWH20" s="244"/>
      <c r="TWI20" s="246"/>
      <c r="TWJ20" s="247"/>
      <c r="TWK20" s="248"/>
      <c r="TWL20" s="248"/>
      <c r="TWM20" s="244"/>
      <c r="TWN20" s="244"/>
      <c r="TWO20" s="244"/>
      <c r="TWP20" s="245"/>
      <c r="TWQ20" s="244"/>
      <c r="TWR20" s="246"/>
      <c r="TWS20" s="247"/>
      <c r="TWT20" s="248"/>
      <c r="TWU20" s="248"/>
      <c r="TWV20" s="244"/>
      <c r="TWW20" s="244"/>
      <c r="TWX20" s="244"/>
      <c r="TWY20" s="245"/>
      <c r="TWZ20" s="244"/>
      <c r="TXA20" s="246"/>
      <c r="TXB20" s="247"/>
      <c r="TXC20" s="248"/>
      <c r="TXD20" s="248"/>
      <c r="TXE20" s="244"/>
      <c r="TXF20" s="244"/>
      <c r="TXG20" s="244"/>
      <c r="TXH20" s="245"/>
      <c r="TXI20" s="244"/>
      <c r="TXJ20" s="246"/>
      <c r="TXK20" s="247"/>
      <c r="TXL20" s="248"/>
      <c r="TXM20" s="248"/>
      <c r="TXN20" s="244"/>
      <c r="TXO20" s="244"/>
      <c r="TXP20" s="244"/>
      <c r="TXQ20" s="245"/>
      <c r="TXR20" s="244"/>
      <c r="TXS20" s="246"/>
      <c r="TXT20" s="247"/>
      <c r="TXU20" s="248"/>
      <c r="TXV20" s="248"/>
      <c r="TXW20" s="244"/>
      <c r="TXX20" s="244"/>
      <c r="TXY20" s="244"/>
      <c r="TXZ20" s="245"/>
      <c r="TYA20" s="244"/>
      <c r="TYB20" s="246"/>
      <c r="TYC20" s="247"/>
      <c r="TYD20" s="248"/>
      <c r="TYE20" s="248"/>
      <c r="TYF20" s="244"/>
      <c r="TYG20" s="244"/>
      <c r="TYH20" s="244"/>
      <c r="TYI20" s="245"/>
      <c r="TYJ20" s="244"/>
      <c r="TYK20" s="246"/>
      <c r="TYL20" s="247"/>
      <c r="TYM20" s="248"/>
      <c r="TYN20" s="248"/>
      <c r="TYO20" s="244"/>
      <c r="TYP20" s="244"/>
      <c r="TYQ20" s="244"/>
      <c r="TYR20" s="245"/>
      <c r="TYS20" s="244"/>
      <c r="TYT20" s="246"/>
      <c r="TYU20" s="247"/>
      <c r="TYV20" s="248"/>
      <c r="TYW20" s="248"/>
      <c r="TYX20" s="244"/>
      <c r="TYY20" s="244"/>
      <c r="TYZ20" s="244"/>
      <c r="TZA20" s="245"/>
      <c r="TZB20" s="244"/>
      <c r="TZC20" s="246"/>
      <c r="TZD20" s="247"/>
      <c r="TZE20" s="248"/>
      <c r="TZF20" s="248"/>
      <c r="TZG20" s="244"/>
      <c r="TZH20" s="244"/>
      <c r="TZI20" s="244"/>
      <c r="TZJ20" s="245"/>
      <c r="TZK20" s="244"/>
      <c r="TZL20" s="246"/>
      <c r="TZM20" s="247"/>
      <c r="TZN20" s="248"/>
      <c r="TZO20" s="248"/>
      <c r="TZP20" s="244"/>
      <c r="TZQ20" s="244"/>
      <c r="TZR20" s="244"/>
      <c r="TZS20" s="245"/>
      <c r="TZT20" s="244"/>
      <c r="TZU20" s="246"/>
      <c r="TZV20" s="247"/>
      <c r="TZW20" s="248"/>
      <c r="TZX20" s="248"/>
      <c r="TZY20" s="244"/>
      <c r="TZZ20" s="244"/>
      <c r="UAA20" s="244"/>
      <c r="UAB20" s="245"/>
      <c r="UAC20" s="244"/>
      <c r="UAD20" s="246"/>
      <c r="UAE20" s="247"/>
      <c r="UAF20" s="248"/>
      <c r="UAG20" s="248"/>
      <c r="UAH20" s="244"/>
      <c r="UAI20" s="244"/>
      <c r="UAJ20" s="244"/>
      <c r="UAK20" s="245"/>
      <c r="UAL20" s="244"/>
      <c r="UAM20" s="246"/>
      <c r="UAN20" s="247"/>
      <c r="UAO20" s="248"/>
      <c r="UAP20" s="248"/>
      <c r="UAQ20" s="244"/>
      <c r="UAR20" s="244"/>
      <c r="UAS20" s="244"/>
      <c r="UAT20" s="245"/>
      <c r="UAU20" s="244"/>
      <c r="UAV20" s="246"/>
      <c r="UAW20" s="247"/>
      <c r="UAX20" s="248"/>
      <c r="UAY20" s="248"/>
      <c r="UAZ20" s="244"/>
      <c r="UBA20" s="244"/>
      <c r="UBB20" s="244"/>
      <c r="UBC20" s="245"/>
      <c r="UBD20" s="244"/>
      <c r="UBE20" s="246"/>
      <c r="UBF20" s="247"/>
      <c r="UBG20" s="248"/>
      <c r="UBH20" s="248"/>
      <c r="UBI20" s="244"/>
      <c r="UBJ20" s="244"/>
      <c r="UBK20" s="244"/>
      <c r="UBL20" s="245"/>
      <c r="UBM20" s="244"/>
      <c r="UBN20" s="246"/>
      <c r="UBO20" s="247"/>
      <c r="UBP20" s="248"/>
      <c r="UBQ20" s="248"/>
      <c r="UBR20" s="244"/>
      <c r="UBS20" s="244"/>
      <c r="UBT20" s="244"/>
      <c r="UBU20" s="245"/>
      <c r="UBV20" s="244"/>
      <c r="UBW20" s="246"/>
      <c r="UBX20" s="247"/>
      <c r="UBY20" s="248"/>
      <c r="UBZ20" s="248"/>
      <c r="UCA20" s="244"/>
      <c r="UCB20" s="244"/>
      <c r="UCC20" s="244"/>
      <c r="UCD20" s="245"/>
      <c r="UCE20" s="244"/>
      <c r="UCF20" s="246"/>
      <c r="UCG20" s="247"/>
      <c r="UCH20" s="248"/>
      <c r="UCI20" s="248"/>
      <c r="UCJ20" s="244"/>
      <c r="UCK20" s="244"/>
      <c r="UCL20" s="244"/>
      <c r="UCM20" s="245"/>
      <c r="UCN20" s="244"/>
      <c r="UCO20" s="246"/>
      <c r="UCP20" s="247"/>
      <c r="UCQ20" s="248"/>
      <c r="UCR20" s="248"/>
      <c r="UCS20" s="244"/>
      <c r="UCT20" s="244"/>
      <c r="UCU20" s="244"/>
      <c r="UCV20" s="245"/>
      <c r="UCW20" s="244"/>
      <c r="UCX20" s="246"/>
      <c r="UCY20" s="247"/>
      <c r="UCZ20" s="248"/>
      <c r="UDA20" s="248"/>
      <c r="UDB20" s="244"/>
      <c r="UDC20" s="244"/>
      <c r="UDD20" s="244"/>
      <c r="UDE20" s="245"/>
      <c r="UDF20" s="244"/>
      <c r="UDG20" s="246"/>
      <c r="UDH20" s="247"/>
      <c r="UDI20" s="248"/>
      <c r="UDJ20" s="248"/>
      <c r="UDK20" s="244"/>
      <c r="UDL20" s="244"/>
      <c r="UDM20" s="244"/>
      <c r="UDN20" s="245"/>
      <c r="UDO20" s="244"/>
      <c r="UDP20" s="246"/>
      <c r="UDQ20" s="247"/>
      <c r="UDR20" s="248"/>
      <c r="UDS20" s="248"/>
      <c r="UDT20" s="244"/>
      <c r="UDU20" s="244"/>
      <c r="UDV20" s="244"/>
      <c r="UDW20" s="245"/>
      <c r="UDX20" s="244"/>
      <c r="UDY20" s="246"/>
      <c r="UDZ20" s="247"/>
      <c r="UEA20" s="248"/>
      <c r="UEB20" s="248"/>
      <c r="UEC20" s="244"/>
      <c r="UED20" s="244"/>
      <c r="UEE20" s="244"/>
      <c r="UEF20" s="245"/>
      <c r="UEG20" s="244"/>
      <c r="UEH20" s="246"/>
      <c r="UEI20" s="247"/>
      <c r="UEJ20" s="248"/>
      <c r="UEK20" s="248"/>
      <c r="UEL20" s="244"/>
      <c r="UEM20" s="244"/>
      <c r="UEN20" s="244"/>
      <c r="UEO20" s="245"/>
      <c r="UEP20" s="244"/>
      <c r="UEQ20" s="246"/>
      <c r="UER20" s="247"/>
      <c r="UES20" s="248"/>
      <c r="UET20" s="248"/>
      <c r="UEU20" s="244"/>
      <c r="UEV20" s="244"/>
      <c r="UEW20" s="244"/>
      <c r="UEX20" s="245"/>
      <c r="UEY20" s="244"/>
      <c r="UEZ20" s="246"/>
      <c r="UFA20" s="247"/>
      <c r="UFB20" s="248"/>
      <c r="UFC20" s="248"/>
      <c r="UFD20" s="244"/>
      <c r="UFE20" s="244"/>
      <c r="UFF20" s="244"/>
      <c r="UFG20" s="245"/>
      <c r="UFH20" s="244"/>
      <c r="UFI20" s="246"/>
      <c r="UFJ20" s="247"/>
      <c r="UFK20" s="248"/>
      <c r="UFL20" s="248"/>
      <c r="UFM20" s="244"/>
      <c r="UFN20" s="244"/>
      <c r="UFO20" s="244"/>
      <c r="UFP20" s="245"/>
      <c r="UFQ20" s="244"/>
      <c r="UFR20" s="246"/>
      <c r="UFS20" s="247"/>
      <c r="UFT20" s="248"/>
      <c r="UFU20" s="248"/>
      <c r="UFV20" s="244"/>
      <c r="UFW20" s="244"/>
      <c r="UFX20" s="244"/>
      <c r="UFY20" s="245"/>
      <c r="UFZ20" s="244"/>
      <c r="UGA20" s="246"/>
      <c r="UGB20" s="247"/>
      <c r="UGC20" s="248"/>
      <c r="UGD20" s="248"/>
      <c r="UGE20" s="244"/>
      <c r="UGF20" s="244"/>
      <c r="UGG20" s="244"/>
      <c r="UGH20" s="245"/>
      <c r="UGI20" s="244"/>
      <c r="UGJ20" s="246"/>
      <c r="UGK20" s="247"/>
      <c r="UGL20" s="248"/>
      <c r="UGM20" s="248"/>
      <c r="UGN20" s="244"/>
      <c r="UGO20" s="244"/>
      <c r="UGP20" s="244"/>
      <c r="UGQ20" s="245"/>
      <c r="UGR20" s="244"/>
      <c r="UGS20" s="246"/>
      <c r="UGT20" s="247"/>
      <c r="UGU20" s="248"/>
      <c r="UGV20" s="248"/>
      <c r="UGW20" s="244"/>
      <c r="UGX20" s="244"/>
      <c r="UGY20" s="244"/>
      <c r="UGZ20" s="245"/>
      <c r="UHA20" s="244"/>
      <c r="UHB20" s="246"/>
      <c r="UHC20" s="247"/>
      <c r="UHD20" s="248"/>
      <c r="UHE20" s="248"/>
      <c r="UHF20" s="244"/>
      <c r="UHG20" s="244"/>
      <c r="UHH20" s="244"/>
      <c r="UHI20" s="245"/>
      <c r="UHJ20" s="244"/>
      <c r="UHK20" s="246"/>
      <c r="UHL20" s="247"/>
      <c r="UHM20" s="248"/>
      <c r="UHN20" s="248"/>
      <c r="UHO20" s="244"/>
      <c r="UHP20" s="244"/>
      <c r="UHQ20" s="244"/>
      <c r="UHR20" s="245"/>
      <c r="UHS20" s="244"/>
      <c r="UHT20" s="246"/>
      <c r="UHU20" s="247"/>
      <c r="UHV20" s="248"/>
      <c r="UHW20" s="248"/>
      <c r="UHX20" s="244"/>
      <c r="UHY20" s="244"/>
      <c r="UHZ20" s="244"/>
      <c r="UIA20" s="245"/>
      <c r="UIB20" s="244"/>
      <c r="UIC20" s="246"/>
      <c r="UID20" s="247"/>
      <c r="UIE20" s="248"/>
      <c r="UIF20" s="248"/>
      <c r="UIG20" s="244"/>
      <c r="UIH20" s="244"/>
      <c r="UII20" s="244"/>
      <c r="UIJ20" s="245"/>
      <c r="UIK20" s="244"/>
      <c r="UIL20" s="246"/>
      <c r="UIM20" s="247"/>
      <c r="UIN20" s="248"/>
      <c r="UIO20" s="248"/>
      <c r="UIP20" s="244"/>
      <c r="UIQ20" s="244"/>
      <c r="UIR20" s="244"/>
      <c r="UIS20" s="245"/>
      <c r="UIT20" s="244"/>
      <c r="UIU20" s="246"/>
      <c r="UIV20" s="247"/>
      <c r="UIW20" s="248"/>
      <c r="UIX20" s="248"/>
      <c r="UIY20" s="244"/>
      <c r="UIZ20" s="244"/>
      <c r="UJA20" s="244"/>
      <c r="UJB20" s="245"/>
      <c r="UJC20" s="244"/>
      <c r="UJD20" s="246"/>
      <c r="UJE20" s="247"/>
      <c r="UJF20" s="248"/>
      <c r="UJG20" s="248"/>
      <c r="UJH20" s="244"/>
      <c r="UJI20" s="244"/>
      <c r="UJJ20" s="244"/>
      <c r="UJK20" s="245"/>
      <c r="UJL20" s="244"/>
      <c r="UJM20" s="246"/>
      <c r="UJN20" s="247"/>
      <c r="UJO20" s="248"/>
      <c r="UJP20" s="248"/>
      <c r="UJQ20" s="244"/>
      <c r="UJR20" s="244"/>
      <c r="UJS20" s="244"/>
      <c r="UJT20" s="245"/>
      <c r="UJU20" s="244"/>
      <c r="UJV20" s="246"/>
      <c r="UJW20" s="247"/>
      <c r="UJX20" s="248"/>
      <c r="UJY20" s="248"/>
      <c r="UJZ20" s="244"/>
      <c r="UKA20" s="244"/>
      <c r="UKB20" s="244"/>
      <c r="UKC20" s="245"/>
      <c r="UKD20" s="244"/>
      <c r="UKE20" s="246"/>
      <c r="UKF20" s="247"/>
      <c r="UKG20" s="248"/>
      <c r="UKH20" s="248"/>
      <c r="UKI20" s="244"/>
      <c r="UKJ20" s="244"/>
      <c r="UKK20" s="244"/>
      <c r="UKL20" s="245"/>
      <c r="UKM20" s="244"/>
      <c r="UKN20" s="246"/>
      <c r="UKO20" s="247"/>
      <c r="UKP20" s="248"/>
      <c r="UKQ20" s="248"/>
      <c r="UKR20" s="244"/>
      <c r="UKS20" s="244"/>
      <c r="UKT20" s="244"/>
      <c r="UKU20" s="245"/>
      <c r="UKV20" s="244"/>
      <c r="UKW20" s="246"/>
      <c r="UKX20" s="247"/>
      <c r="UKY20" s="248"/>
      <c r="UKZ20" s="248"/>
      <c r="ULA20" s="244"/>
      <c r="ULB20" s="244"/>
      <c r="ULC20" s="244"/>
      <c r="ULD20" s="245"/>
      <c r="ULE20" s="244"/>
      <c r="ULF20" s="246"/>
      <c r="ULG20" s="247"/>
      <c r="ULH20" s="248"/>
      <c r="ULI20" s="248"/>
      <c r="ULJ20" s="244"/>
      <c r="ULK20" s="244"/>
      <c r="ULL20" s="244"/>
      <c r="ULM20" s="245"/>
      <c r="ULN20" s="244"/>
      <c r="ULO20" s="246"/>
      <c r="ULP20" s="247"/>
      <c r="ULQ20" s="248"/>
      <c r="ULR20" s="248"/>
      <c r="ULS20" s="244"/>
      <c r="ULT20" s="244"/>
      <c r="ULU20" s="244"/>
      <c r="ULV20" s="245"/>
      <c r="ULW20" s="244"/>
      <c r="ULX20" s="246"/>
      <c r="ULY20" s="247"/>
      <c r="ULZ20" s="248"/>
      <c r="UMA20" s="248"/>
      <c r="UMB20" s="244"/>
      <c r="UMC20" s="244"/>
      <c r="UMD20" s="244"/>
      <c r="UME20" s="245"/>
      <c r="UMF20" s="244"/>
      <c r="UMG20" s="246"/>
      <c r="UMH20" s="247"/>
      <c r="UMI20" s="248"/>
      <c r="UMJ20" s="248"/>
      <c r="UMK20" s="244"/>
      <c r="UML20" s="244"/>
      <c r="UMM20" s="244"/>
      <c r="UMN20" s="245"/>
      <c r="UMO20" s="244"/>
      <c r="UMP20" s="246"/>
      <c r="UMQ20" s="247"/>
      <c r="UMR20" s="248"/>
      <c r="UMS20" s="248"/>
      <c r="UMT20" s="244"/>
      <c r="UMU20" s="244"/>
      <c r="UMV20" s="244"/>
      <c r="UMW20" s="245"/>
      <c r="UMX20" s="244"/>
      <c r="UMY20" s="246"/>
      <c r="UMZ20" s="247"/>
      <c r="UNA20" s="248"/>
      <c r="UNB20" s="248"/>
      <c r="UNC20" s="244"/>
      <c r="UND20" s="244"/>
      <c r="UNE20" s="244"/>
      <c r="UNF20" s="245"/>
      <c r="UNG20" s="244"/>
      <c r="UNH20" s="246"/>
      <c r="UNI20" s="247"/>
      <c r="UNJ20" s="248"/>
      <c r="UNK20" s="248"/>
      <c r="UNL20" s="244"/>
      <c r="UNM20" s="244"/>
      <c r="UNN20" s="244"/>
      <c r="UNO20" s="245"/>
      <c r="UNP20" s="244"/>
      <c r="UNQ20" s="246"/>
      <c r="UNR20" s="247"/>
      <c r="UNS20" s="248"/>
      <c r="UNT20" s="248"/>
      <c r="UNU20" s="244"/>
      <c r="UNV20" s="244"/>
      <c r="UNW20" s="244"/>
      <c r="UNX20" s="245"/>
      <c r="UNY20" s="244"/>
      <c r="UNZ20" s="246"/>
      <c r="UOA20" s="247"/>
      <c r="UOB20" s="248"/>
      <c r="UOC20" s="248"/>
      <c r="UOD20" s="244"/>
      <c r="UOE20" s="244"/>
      <c r="UOF20" s="244"/>
      <c r="UOG20" s="245"/>
      <c r="UOH20" s="244"/>
      <c r="UOI20" s="246"/>
      <c r="UOJ20" s="247"/>
      <c r="UOK20" s="248"/>
      <c r="UOL20" s="248"/>
      <c r="UOM20" s="244"/>
      <c r="UON20" s="244"/>
      <c r="UOO20" s="244"/>
      <c r="UOP20" s="245"/>
      <c r="UOQ20" s="244"/>
      <c r="UOR20" s="246"/>
      <c r="UOS20" s="247"/>
      <c r="UOT20" s="248"/>
      <c r="UOU20" s="248"/>
      <c r="UOV20" s="244"/>
      <c r="UOW20" s="244"/>
      <c r="UOX20" s="244"/>
      <c r="UOY20" s="245"/>
      <c r="UOZ20" s="244"/>
      <c r="UPA20" s="246"/>
      <c r="UPB20" s="247"/>
      <c r="UPC20" s="248"/>
      <c r="UPD20" s="248"/>
      <c r="UPE20" s="244"/>
      <c r="UPF20" s="244"/>
      <c r="UPG20" s="244"/>
      <c r="UPH20" s="245"/>
      <c r="UPI20" s="244"/>
      <c r="UPJ20" s="246"/>
      <c r="UPK20" s="247"/>
      <c r="UPL20" s="248"/>
      <c r="UPM20" s="248"/>
      <c r="UPN20" s="244"/>
      <c r="UPO20" s="244"/>
      <c r="UPP20" s="244"/>
      <c r="UPQ20" s="245"/>
      <c r="UPR20" s="244"/>
      <c r="UPS20" s="246"/>
      <c r="UPT20" s="247"/>
      <c r="UPU20" s="248"/>
      <c r="UPV20" s="248"/>
      <c r="UPW20" s="244"/>
      <c r="UPX20" s="244"/>
      <c r="UPY20" s="244"/>
      <c r="UPZ20" s="245"/>
      <c r="UQA20" s="244"/>
      <c r="UQB20" s="246"/>
      <c r="UQC20" s="247"/>
      <c r="UQD20" s="248"/>
      <c r="UQE20" s="248"/>
      <c r="UQF20" s="244"/>
      <c r="UQG20" s="244"/>
      <c r="UQH20" s="244"/>
      <c r="UQI20" s="245"/>
      <c r="UQJ20" s="244"/>
      <c r="UQK20" s="246"/>
      <c r="UQL20" s="247"/>
      <c r="UQM20" s="248"/>
      <c r="UQN20" s="248"/>
      <c r="UQO20" s="244"/>
      <c r="UQP20" s="244"/>
      <c r="UQQ20" s="244"/>
      <c r="UQR20" s="245"/>
      <c r="UQS20" s="244"/>
      <c r="UQT20" s="246"/>
      <c r="UQU20" s="247"/>
      <c r="UQV20" s="248"/>
      <c r="UQW20" s="248"/>
      <c r="UQX20" s="244"/>
      <c r="UQY20" s="244"/>
      <c r="UQZ20" s="244"/>
      <c r="URA20" s="245"/>
      <c r="URB20" s="244"/>
      <c r="URC20" s="246"/>
      <c r="URD20" s="247"/>
      <c r="URE20" s="248"/>
      <c r="URF20" s="248"/>
      <c r="URG20" s="244"/>
      <c r="URH20" s="244"/>
      <c r="URI20" s="244"/>
      <c r="URJ20" s="245"/>
      <c r="URK20" s="244"/>
      <c r="URL20" s="246"/>
      <c r="URM20" s="247"/>
      <c r="URN20" s="248"/>
      <c r="URO20" s="248"/>
      <c r="URP20" s="244"/>
      <c r="URQ20" s="244"/>
      <c r="URR20" s="244"/>
      <c r="URS20" s="245"/>
      <c r="URT20" s="244"/>
      <c r="URU20" s="246"/>
      <c r="URV20" s="247"/>
      <c r="URW20" s="248"/>
      <c r="URX20" s="248"/>
      <c r="URY20" s="244"/>
      <c r="URZ20" s="244"/>
      <c r="USA20" s="244"/>
      <c r="USB20" s="245"/>
      <c r="USC20" s="244"/>
      <c r="USD20" s="246"/>
      <c r="USE20" s="247"/>
      <c r="USF20" s="248"/>
      <c r="USG20" s="248"/>
      <c r="USH20" s="244"/>
      <c r="USI20" s="244"/>
      <c r="USJ20" s="244"/>
      <c r="USK20" s="245"/>
      <c r="USL20" s="244"/>
      <c r="USM20" s="246"/>
      <c r="USN20" s="247"/>
      <c r="USO20" s="248"/>
      <c r="USP20" s="248"/>
      <c r="USQ20" s="244"/>
      <c r="USR20" s="244"/>
      <c r="USS20" s="244"/>
      <c r="UST20" s="245"/>
      <c r="USU20" s="244"/>
      <c r="USV20" s="246"/>
      <c r="USW20" s="247"/>
      <c r="USX20" s="248"/>
      <c r="USY20" s="248"/>
      <c r="USZ20" s="244"/>
      <c r="UTA20" s="244"/>
      <c r="UTB20" s="244"/>
      <c r="UTC20" s="245"/>
      <c r="UTD20" s="244"/>
      <c r="UTE20" s="246"/>
      <c r="UTF20" s="247"/>
      <c r="UTG20" s="248"/>
      <c r="UTH20" s="248"/>
      <c r="UTI20" s="244"/>
      <c r="UTJ20" s="244"/>
      <c r="UTK20" s="244"/>
      <c r="UTL20" s="245"/>
      <c r="UTM20" s="244"/>
      <c r="UTN20" s="246"/>
      <c r="UTO20" s="247"/>
      <c r="UTP20" s="248"/>
      <c r="UTQ20" s="248"/>
      <c r="UTR20" s="244"/>
      <c r="UTS20" s="244"/>
      <c r="UTT20" s="244"/>
      <c r="UTU20" s="245"/>
      <c r="UTV20" s="244"/>
      <c r="UTW20" s="246"/>
      <c r="UTX20" s="247"/>
      <c r="UTY20" s="248"/>
      <c r="UTZ20" s="248"/>
      <c r="UUA20" s="244"/>
      <c r="UUB20" s="244"/>
      <c r="UUC20" s="244"/>
      <c r="UUD20" s="245"/>
      <c r="UUE20" s="244"/>
      <c r="UUF20" s="246"/>
      <c r="UUG20" s="247"/>
      <c r="UUH20" s="248"/>
      <c r="UUI20" s="248"/>
      <c r="UUJ20" s="244"/>
      <c r="UUK20" s="244"/>
      <c r="UUL20" s="244"/>
      <c r="UUM20" s="245"/>
      <c r="UUN20" s="244"/>
      <c r="UUO20" s="246"/>
      <c r="UUP20" s="247"/>
      <c r="UUQ20" s="248"/>
      <c r="UUR20" s="248"/>
      <c r="UUS20" s="244"/>
      <c r="UUT20" s="244"/>
      <c r="UUU20" s="244"/>
      <c r="UUV20" s="245"/>
      <c r="UUW20" s="244"/>
      <c r="UUX20" s="246"/>
      <c r="UUY20" s="247"/>
      <c r="UUZ20" s="248"/>
      <c r="UVA20" s="248"/>
      <c r="UVB20" s="244"/>
      <c r="UVC20" s="244"/>
      <c r="UVD20" s="244"/>
      <c r="UVE20" s="245"/>
      <c r="UVF20" s="244"/>
      <c r="UVG20" s="246"/>
      <c r="UVH20" s="247"/>
      <c r="UVI20" s="248"/>
      <c r="UVJ20" s="248"/>
      <c r="UVK20" s="244"/>
      <c r="UVL20" s="244"/>
      <c r="UVM20" s="244"/>
      <c r="UVN20" s="245"/>
      <c r="UVO20" s="244"/>
      <c r="UVP20" s="246"/>
      <c r="UVQ20" s="247"/>
      <c r="UVR20" s="248"/>
      <c r="UVS20" s="248"/>
      <c r="UVT20" s="244"/>
      <c r="UVU20" s="244"/>
      <c r="UVV20" s="244"/>
      <c r="UVW20" s="245"/>
      <c r="UVX20" s="244"/>
      <c r="UVY20" s="246"/>
      <c r="UVZ20" s="247"/>
      <c r="UWA20" s="248"/>
      <c r="UWB20" s="248"/>
      <c r="UWC20" s="244"/>
      <c r="UWD20" s="244"/>
      <c r="UWE20" s="244"/>
      <c r="UWF20" s="245"/>
      <c r="UWG20" s="244"/>
      <c r="UWH20" s="246"/>
      <c r="UWI20" s="247"/>
      <c r="UWJ20" s="248"/>
      <c r="UWK20" s="248"/>
      <c r="UWL20" s="244"/>
      <c r="UWM20" s="244"/>
      <c r="UWN20" s="244"/>
      <c r="UWO20" s="245"/>
      <c r="UWP20" s="244"/>
      <c r="UWQ20" s="246"/>
      <c r="UWR20" s="247"/>
      <c r="UWS20" s="248"/>
      <c r="UWT20" s="248"/>
      <c r="UWU20" s="244"/>
      <c r="UWV20" s="244"/>
      <c r="UWW20" s="244"/>
      <c r="UWX20" s="245"/>
      <c r="UWY20" s="244"/>
      <c r="UWZ20" s="246"/>
      <c r="UXA20" s="247"/>
      <c r="UXB20" s="248"/>
      <c r="UXC20" s="248"/>
      <c r="UXD20" s="244"/>
      <c r="UXE20" s="244"/>
      <c r="UXF20" s="244"/>
      <c r="UXG20" s="245"/>
      <c r="UXH20" s="244"/>
      <c r="UXI20" s="246"/>
      <c r="UXJ20" s="247"/>
      <c r="UXK20" s="248"/>
      <c r="UXL20" s="248"/>
      <c r="UXM20" s="244"/>
      <c r="UXN20" s="244"/>
      <c r="UXO20" s="244"/>
      <c r="UXP20" s="245"/>
      <c r="UXQ20" s="244"/>
      <c r="UXR20" s="246"/>
      <c r="UXS20" s="247"/>
      <c r="UXT20" s="248"/>
      <c r="UXU20" s="248"/>
      <c r="UXV20" s="244"/>
      <c r="UXW20" s="244"/>
      <c r="UXX20" s="244"/>
      <c r="UXY20" s="245"/>
      <c r="UXZ20" s="244"/>
      <c r="UYA20" s="246"/>
      <c r="UYB20" s="247"/>
      <c r="UYC20" s="248"/>
      <c r="UYD20" s="248"/>
      <c r="UYE20" s="244"/>
      <c r="UYF20" s="244"/>
      <c r="UYG20" s="244"/>
      <c r="UYH20" s="245"/>
      <c r="UYI20" s="244"/>
      <c r="UYJ20" s="246"/>
      <c r="UYK20" s="247"/>
      <c r="UYL20" s="248"/>
      <c r="UYM20" s="248"/>
      <c r="UYN20" s="244"/>
      <c r="UYO20" s="244"/>
      <c r="UYP20" s="244"/>
      <c r="UYQ20" s="245"/>
      <c r="UYR20" s="244"/>
      <c r="UYS20" s="246"/>
      <c r="UYT20" s="247"/>
      <c r="UYU20" s="248"/>
      <c r="UYV20" s="248"/>
      <c r="UYW20" s="244"/>
      <c r="UYX20" s="244"/>
      <c r="UYY20" s="244"/>
      <c r="UYZ20" s="245"/>
      <c r="UZA20" s="244"/>
      <c r="UZB20" s="246"/>
      <c r="UZC20" s="247"/>
      <c r="UZD20" s="248"/>
      <c r="UZE20" s="248"/>
      <c r="UZF20" s="244"/>
      <c r="UZG20" s="244"/>
      <c r="UZH20" s="244"/>
      <c r="UZI20" s="245"/>
      <c r="UZJ20" s="244"/>
      <c r="UZK20" s="246"/>
      <c r="UZL20" s="247"/>
      <c r="UZM20" s="248"/>
      <c r="UZN20" s="248"/>
      <c r="UZO20" s="244"/>
      <c r="UZP20" s="244"/>
      <c r="UZQ20" s="244"/>
      <c r="UZR20" s="245"/>
      <c r="UZS20" s="244"/>
      <c r="UZT20" s="246"/>
      <c r="UZU20" s="247"/>
      <c r="UZV20" s="248"/>
      <c r="UZW20" s="248"/>
      <c r="UZX20" s="244"/>
      <c r="UZY20" s="244"/>
      <c r="UZZ20" s="244"/>
      <c r="VAA20" s="245"/>
      <c r="VAB20" s="244"/>
      <c r="VAC20" s="246"/>
      <c r="VAD20" s="247"/>
      <c r="VAE20" s="248"/>
      <c r="VAF20" s="248"/>
      <c r="VAG20" s="244"/>
      <c r="VAH20" s="244"/>
      <c r="VAI20" s="244"/>
      <c r="VAJ20" s="245"/>
      <c r="VAK20" s="244"/>
      <c r="VAL20" s="246"/>
      <c r="VAM20" s="247"/>
      <c r="VAN20" s="248"/>
      <c r="VAO20" s="248"/>
      <c r="VAP20" s="244"/>
      <c r="VAQ20" s="244"/>
      <c r="VAR20" s="244"/>
      <c r="VAS20" s="245"/>
      <c r="VAT20" s="244"/>
      <c r="VAU20" s="246"/>
      <c r="VAV20" s="247"/>
      <c r="VAW20" s="248"/>
      <c r="VAX20" s="248"/>
      <c r="VAY20" s="244"/>
      <c r="VAZ20" s="244"/>
      <c r="VBA20" s="244"/>
      <c r="VBB20" s="245"/>
      <c r="VBC20" s="244"/>
      <c r="VBD20" s="246"/>
      <c r="VBE20" s="247"/>
      <c r="VBF20" s="248"/>
      <c r="VBG20" s="248"/>
      <c r="VBH20" s="244"/>
      <c r="VBI20" s="244"/>
      <c r="VBJ20" s="244"/>
      <c r="VBK20" s="245"/>
      <c r="VBL20" s="244"/>
      <c r="VBM20" s="246"/>
      <c r="VBN20" s="247"/>
      <c r="VBO20" s="248"/>
      <c r="VBP20" s="248"/>
      <c r="VBQ20" s="244"/>
      <c r="VBR20" s="244"/>
      <c r="VBS20" s="244"/>
      <c r="VBT20" s="245"/>
      <c r="VBU20" s="244"/>
      <c r="VBV20" s="246"/>
      <c r="VBW20" s="247"/>
      <c r="VBX20" s="248"/>
      <c r="VBY20" s="248"/>
      <c r="VBZ20" s="244"/>
      <c r="VCA20" s="244"/>
      <c r="VCB20" s="244"/>
      <c r="VCC20" s="245"/>
      <c r="VCD20" s="244"/>
      <c r="VCE20" s="246"/>
      <c r="VCF20" s="247"/>
      <c r="VCG20" s="248"/>
      <c r="VCH20" s="248"/>
      <c r="VCI20" s="244"/>
      <c r="VCJ20" s="244"/>
      <c r="VCK20" s="244"/>
      <c r="VCL20" s="245"/>
      <c r="VCM20" s="244"/>
      <c r="VCN20" s="246"/>
      <c r="VCO20" s="247"/>
      <c r="VCP20" s="248"/>
      <c r="VCQ20" s="248"/>
      <c r="VCR20" s="244"/>
      <c r="VCS20" s="244"/>
      <c r="VCT20" s="244"/>
      <c r="VCU20" s="245"/>
      <c r="VCV20" s="244"/>
      <c r="VCW20" s="246"/>
      <c r="VCX20" s="247"/>
      <c r="VCY20" s="248"/>
      <c r="VCZ20" s="248"/>
      <c r="VDA20" s="244"/>
      <c r="VDB20" s="244"/>
      <c r="VDC20" s="244"/>
      <c r="VDD20" s="245"/>
      <c r="VDE20" s="244"/>
      <c r="VDF20" s="246"/>
      <c r="VDG20" s="247"/>
      <c r="VDH20" s="248"/>
      <c r="VDI20" s="248"/>
      <c r="VDJ20" s="244"/>
      <c r="VDK20" s="244"/>
      <c r="VDL20" s="244"/>
      <c r="VDM20" s="245"/>
      <c r="VDN20" s="244"/>
      <c r="VDO20" s="246"/>
      <c r="VDP20" s="247"/>
      <c r="VDQ20" s="248"/>
      <c r="VDR20" s="248"/>
      <c r="VDS20" s="244"/>
      <c r="VDT20" s="244"/>
      <c r="VDU20" s="244"/>
      <c r="VDV20" s="245"/>
      <c r="VDW20" s="244"/>
      <c r="VDX20" s="246"/>
      <c r="VDY20" s="247"/>
      <c r="VDZ20" s="248"/>
      <c r="VEA20" s="248"/>
      <c r="VEB20" s="244"/>
      <c r="VEC20" s="244"/>
      <c r="VED20" s="244"/>
      <c r="VEE20" s="245"/>
      <c r="VEF20" s="244"/>
      <c r="VEG20" s="246"/>
      <c r="VEH20" s="247"/>
      <c r="VEI20" s="248"/>
      <c r="VEJ20" s="248"/>
      <c r="VEK20" s="244"/>
      <c r="VEL20" s="244"/>
      <c r="VEM20" s="244"/>
      <c r="VEN20" s="245"/>
      <c r="VEO20" s="244"/>
      <c r="VEP20" s="246"/>
      <c r="VEQ20" s="247"/>
      <c r="VER20" s="248"/>
      <c r="VES20" s="248"/>
      <c r="VET20" s="244"/>
      <c r="VEU20" s="244"/>
      <c r="VEV20" s="244"/>
      <c r="VEW20" s="245"/>
      <c r="VEX20" s="244"/>
      <c r="VEY20" s="246"/>
      <c r="VEZ20" s="247"/>
      <c r="VFA20" s="248"/>
      <c r="VFB20" s="248"/>
      <c r="VFC20" s="244"/>
      <c r="VFD20" s="244"/>
      <c r="VFE20" s="244"/>
      <c r="VFF20" s="245"/>
      <c r="VFG20" s="244"/>
      <c r="VFH20" s="246"/>
      <c r="VFI20" s="247"/>
      <c r="VFJ20" s="248"/>
      <c r="VFK20" s="248"/>
      <c r="VFL20" s="244"/>
      <c r="VFM20" s="244"/>
      <c r="VFN20" s="244"/>
      <c r="VFO20" s="245"/>
      <c r="VFP20" s="244"/>
      <c r="VFQ20" s="246"/>
      <c r="VFR20" s="247"/>
      <c r="VFS20" s="248"/>
      <c r="VFT20" s="248"/>
      <c r="VFU20" s="244"/>
      <c r="VFV20" s="244"/>
      <c r="VFW20" s="244"/>
      <c r="VFX20" s="245"/>
      <c r="VFY20" s="244"/>
      <c r="VFZ20" s="246"/>
      <c r="VGA20" s="247"/>
      <c r="VGB20" s="248"/>
      <c r="VGC20" s="248"/>
      <c r="VGD20" s="244"/>
      <c r="VGE20" s="244"/>
      <c r="VGF20" s="244"/>
      <c r="VGG20" s="245"/>
      <c r="VGH20" s="244"/>
      <c r="VGI20" s="246"/>
      <c r="VGJ20" s="247"/>
      <c r="VGK20" s="248"/>
      <c r="VGL20" s="248"/>
      <c r="VGM20" s="244"/>
      <c r="VGN20" s="244"/>
      <c r="VGO20" s="244"/>
      <c r="VGP20" s="245"/>
      <c r="VGQ20" s="244"/>
      <c r="VGR20" s="246"/>
      <c r="VGS20" s="247"/>
      <c r="VGT20" s="248"/>
      <c r="VGU20" s="248"/>
      <c r="VGV20" s="244"/>
      <c r="VGW20" s="244"/>
      <c r="VGX20" s="244"/>
      <c r="VGY20" s="245"/>
      <c r="VGZ20" s="244"/>
      <c r="VHA20" s="246"/>
      <c r="VHB20" s="247"/>
      <c r="VHC20" s="248"/>
      <c r="VHD20" s="248"/>
      <c r="VHE20" s="244"/>
      <c r="VHF20" s="244"/>
      <c r="VHG20" s="244"/>
      <c r="VHH20" s="245"/>
      <c r="VHI20" s="244"/>
      <c r="VHJ20" s="246"/>
      <c r="VHK20" s="247"/>
      <c r="VHL20" s="248"/>
      <c r="VHM20" s="248"/>
      <c r="VHN20" s="244"/>
      <c r="VHO20" s="244"/>
      <c r="VHP20" s="244"/>
      <c r="VHQ20" s="245"/>
      <c r="VHR20" s="244"/>
      <c r="VHS20" s="246"/>
      <c r="VHT20" s="247"/>
      <c r="VHU20" s="248"/>
      <c r="VHV20" s="248"/>
      <c r="VHW20" s="244"/>
      <c r="VHX20" s="244"/>
      <c r="VHY20" s="244"/>
      <c r="VHZ20" s="245"/>
      <c r="VIA20" s="244"/>
      <c r="VIB20" s="246"/>
      <c r="VIC20" s="247"/>
      <c r="VID20" s="248"/>
      <c r="VIE20" s="248"/>
      <c r="VIF20" s="244"/>
      <c r="VIG20" s="244"/>
      <c r="VIH20" s="244"/>
      <c r="VII20" s="245"/>
      <c r="VIJ20" s="244"/>
      <c r="VIK20" s="246"/>
      <c r="VIL20" s="247"/>
      <c r="VIM20" s="248"/>
      <c r="VIN20" s="248"/>
      <c r="VIO20" s="244"/>
      <c r="VIP20" s="244"/>
      <c r="VIQ20" s="244"/>
      <c r="VIR20" s="245"/>
      <c r="VIS20" s="244"/>
      <c r="VIT20" s="246"/>
      <c r="VIU20" s="247"/>
      <c r="VIV20" s="248"/>
      <c r="VIW20" s="248"/>
      <c r="VIX20" s="244"/>
      <c r="VIY20" s="244"/>
      <c r="VIZ20" s="244"/>
      <c r="VJA20" s="245"/>
      <c r="VJB20" s="244"/>
      <c r="VJC20" s="246"/>
      <c r="VJD20" s="247"/>
      <c r="VJE20" s="248"/>
      <c r="VJF20" s="248"/>
      <c r="VJG20" s="244"/>
      <c r="VJH20" s="244"/>
      <c r="VJI20" s="244"/>
      <c r="VJJ20" s="245"/>
      <c r="VJK20" s="244"/>
      <c r="VJL20" s="246"/>
      <c r="VJM20" s="247"/>
      <c r="VJN20" s="248"/>
      <c r="VJO20" s="248"/>
      <c r="VJP20" s="244"/>
      <c r="VJQ20" s="244"/>
      <c r="VJR20" s="244"/>
      <c r="VJS20" s="245"/>
      <c r="VJT20" s="244"/>
      <c r="VJU20" s="246"/>
      <c r="VJV20" s="247"/>
      <c r="VJW20" s="248"/>
      <c r="VJX20" s="248"/>
      <c r="VJY20" s="244"/>
      <c r="VJZ20" s="244"/>
      <c r="VKA20" s="244"/>
      <c r="VKB20" s="245"/>
      <c r="VKC20" s="244"/>
      <c r="VKD20" s="246"/>
      <c r="VKE20" s="247"/>
      <c r="VKF20" s="248"/>
      <c r="VKG20" s="248"/>
      <c r="VKH20" s="244"/>
      <c r="VKI20" s="244"/>
      <c r="VKJ20" s="244"/>
      <c r="VKK20" s="245"/>
      <c r="VKL20" s="244"/>
      <c r="VKM20" s="246"/>
      <c r="VKN20" s="247"/>
      <c r="VKO20" s="248"/>
      <c r="VKP20" s="248"/>
      <c r="VKQ20" s="244"/>
      <c r="VKR20" s="244"/>
      <c r="VKS20" s="244"/>
      <c r="VKT20" s="245"/>
      <c r="VKU20" s="244"/>
      <c r="VKV20" s="246"/>
      <c r="VKW20" s="247"/>
      <c r="VKX20" s="248"/>
      <c r="VKY20" s="248"/>
      <c r="VKZ20" s="244"/>
      <c r="VLA20" s="244"/>
      <c r="VLB20" s="244"/>
      <c r="VLC20" s="245"/>
      <c r="VLD20" s="244"/>
      <c r="VLE20" s="246"/>
      <c r="VLF20" s="247"/>
      <c r="VLG20" s="248"/>
      <c r="VLH20" s="248"/>
      <c r="VLI20" s="244"/>
      <c r="VLJ20" s="244"/>
      <c r="VLK20" s="244"/>
      <c r="VLL20" s="245"/>
      <c r="VLM20" s="244"/>
      <c r="VLN20" s="246"/>
      <c r="VLO20" s="247"/>
      <c r="VLP20" s="248"/>
      <c r="VLQ20" s="248"/>
      <c r="VLR20" s="244"/>
      <c r="VLS20" s="244"/>
      <c r="VLT20" s="244"/>
      <c r="VLU20" s="245"/>
      <c r="VLV20" s="244"/>
      <c r="VLW20" s="246"/>
      <c r="VLX20" s="247"/>
      <c r="VLY20" s="248"/>
      <c r="VLZ20" s="248"/>
      <c r="VMA20" s="244"/>
      <c r="VMB20" s="244"/>
      <c r="VMC20" s="244"/>
      <c r="VMD20" s="245"/>
      <c r="VME20" s="244"/>
      <c r="VMF20" s="246"/>
      <c r="VMG20" s="247"/>
      <c r="VMH20" s="248"/>
      <c r="VMI20" s="248"/>
      <c r="VMJ20" s="244"/>
      <c r="VMK20" s="244"/>
      <c r="VML20" s="244"/>
      <c r="VMM20" s="245"/>
      <c r="VMN20" s="244"/>
      <c r="VMO20" s="246"/>
      <c r="VMP20" s="247"/>
      <c r="VMQ20" s="248"/>
      <c r="VMR20" s="248"/>
      <c r="VMS20" s="244"/>
      <c r="VMT20" s="244"/>
      <c r="VMU20" s="244"/>
      <c r="VMV20" s="245"/>
      <c r="VMW20" s="244"/>
      <c r="VMX20" s="246"/>
      <c r="VMY20" s="247"/>
      <c r="VMZ20" s="248"/>
      <c r="VNA20" s="248"/>
      <c r="VNB20" s="244"/>
      <c r="VNC20" s="244"/>
      <c r="VND20" s="244"/>
      <c r="VNE20" s="245"/>
      <c r="VNF20" s="244"/>
      <c r="VNG20" s="246"/>
      <c r="VNH20" s="247"/>
      <c r="VNI20" s="248"/>
      <c r="VNJ20" s="248"/>
      <c r="VNK20" s="244"/>
      <c r="VNL20" s="244"/>
      <c r="VNM20" s="244"/>
      <c r="VNN20" s="245"/>
      <c r="VNO20" s="244"/>
      <c r="VNP20" s="246"/>
      <c r="VNQ20" s="247"/>
      <c r="VNR20" s="248"/>
      <c r="VNS20" s="248"/>
      <c r="VNT20" s="244"/>
      <c r="VNU20" s="244"/>
      <c r="VNV20" s="244"/>
      <c r="VNW20" s="245"/>
      <c r="VNX20" s="244"/>
      <c r="VNY20" s="246"/>
      <c r="VNZ20" s="247"/>
      <c r="VOA20" s="248"/>
      <c r="VOB20" s="248"/>
      <c r="VOC20" s="244"/>
      <c r="VOD20" s="244"/>
      <c r="VOE20" s="244"/>
      <c r="VOF20" s="245"/>
      <c r="VOG20" s="244"/>
      <c r="VOH20" s="246"/>
      <c r="VOI20" s="247"/>
      <c r="VOJ20" s="248"/>
      <c r="VOK20" s="248"/>
      <c r="VOL20" s="244"/>
      <c r="VOM20" s="244"/>
      <c r="VON20" s="244"/>
      <c r="VOO20" s="245"/>
      <c r="VOP20" s="244"/>
      <c r="VOQ20" s="246"/>
      <c r="VOR20" s="247"/>
      <c r="VOS20" s="248"/>
      <c r="VOT20" s="248"/>
      <c r="VOU20" s="244"/>
      <c r="VOV20" s="244"/>
      <c r="VOW20" s="244"/>
      <c r="VOX20" s="245"/>
      <c r="VOY20" s="244"/>
      <c r="VOZ20" s="246"/>
      <c r="VPA20" s="247"/>
      <c r="VPB20" s="248"/>
      <c r="VPC20" s="248"/>
      <c r="VPD20" s="244"/>
      <c r="VPE20" s="244"/>
      <c r="VPF20" s="244"/>
      <c r="VPG20" s="245"/>
      <c r="VPH20" s="244"/>
      <c r="VPI20" s="246"/>
      <c r="VPJ20" s="247"/>
      <c r="VPK20" s="248"/>
      <c r="VPL20" s="248"/>
      <c r="VPM20" s="244"/>
      <c r="VPN20" s="244"/>
      <c r="VPO20" s="244"/>
      <c r="VPP20" s="245"/>
      <c r="VPQ20" s="244"/>
      <c r="VPR20" s="246"/>
      <c r="VPS20" s="247"/>
      <c r="VPT20" s="248"/>
      <c r="VPU20" s="248"/>
      <c r="VPV20" s="244"/>
      <c r="VPW20" s="244"/>
      <c r="VPX20" s="244"/>
      <c r="VPY20" s="245"/>
      <c r="VPZ20" s="244"/>
      <c r="VQA20" s="246"/>
      <c r="VQB20" s="247"/>
      <c r="VQC20" s="248"/>
      <c r="VQD20" s="248"/>
      <c r="VQE20" s="244"/>
      <c r="VQF20" s="244"/>
      <c r="VQG20" s="244"/>
      <c r="VQH20" s="245"/>
      <c r="VQI20" s="244"/>
      <c r="VQJ20" s="246"/>
      <c r="VQK20" s="247"/>
      <c r="VQL20" s="248"/>
      <c r="VQM20" s="248"/>
      <c r="VQN20" s="244"/>
      <c r="VQO20" s="244"/>
      <c r="VQP20" s="244"/>
      <c r="VQQ20" s="245"/>
      <c r="VQR20" s="244"/>
      <c r="VQS20" s="246"/>
      <c r="VQT20" s="247"/>
      <c r="VQU20" s="248"/>
      <c r="VQV20" s="248"/>
      <c r="VQW20" s="244"/>
      <c r="VQX20" s="244"/>
      <c r="VQY20" s="244"/>
      <c r="VQZ20" s="245"/>
      <c r="VRA20" s="244"/>
      <c r="VRB20" s="246"/>
      <c r="VRC20" s="247"/>
      <c r="VRD20" s="248"/>
      <c r="VRE20" s="248"/>
      <c r="VRF20" s="244"/>
      <c r="VRG20" s="244"/>
      <c r="VRH20" s="244"/>
      <c r="VRI20" s="245"/>
      <c r="VRJ20" s="244"/>
      <c r="VRK20" s="246"/>
      <c r="VRL20" s="247"/>
      <c r="VRM20" s="248"/>
      <c r="VRN20" s="248"/>
      <c r="VRO20" s="244"/>
      <c r="VRP20" s="244"/>
      <c r="VRQ20" s="244"/>
      <c r="VRR20" s="245"/>
      <c r="VRS20" s="244"/>
      <c r="VRT20" s="246"/>
      <c r="VRU20" s="247"/>
      <c r="VRV20" s="248"/>
      <c r="VRW20" s="248"/>
      <c r="VRX20" s="244"/>
      <c r="VRY20" s="244"/>
      <c r="VRZ20" s="244"/>
      <c r="VSA20" s="245"/>
      <c r="VSB20" s="244"/>
      <c r="VSC20" s="246"/>
      <c r="VSD20" s="247"/>
      <c r="VSE20" s="248"/>
      <c r="VSF20" s="248"/>
      <c r="VSG20" s="244"/>
      <c r="VSH20" s="244"/>
      <c r="VSI20" s="244"/>
      <c r="VSJ20" s="245"/>
      <c r="VSK20" s="244"/>
      <c r="VSL20" s="246"/>
      <c r="VSM20" s="247"/>
      <c r="VSN20" s="248"/>
      <c r="VSO20" s="248"/>
      <c r="VSP20" s="244"/>
      <c r="VSQ20" s="244"/>
      <c r="VSR20" s="244"/>
      <c r="VSS20" s="245"/>
      <c r="VST20" s="244"/>
      <c r="VSU20" s="246"/>
      <c r="VSV20" s="247"/>
      <c r="VSW20" s="248"/>
      <c r="VSX20" s="248"/>
      <c r="VSY20" s="244"/>
      <c r="VSZ20" s="244"/>
      <c r="VTA20" s="244"/>
      <c r="VTB20" s="245"/>
      <c r="VTC20" s="244"/>
      <c r="VTD20" s="246"/>
      <c r="VTE20" s="247"/>
      <c r="VTF20" s="248"/>
      <c r="VTG20" s="248"/>
      <c r="VTH20" s="244"/>
      <c r="VTI20" s="244"/>
      <c r="VTJ20" s="244"/>
      <c r="VTK20" s="245"/>
      <c r="VTL20" s="244"/>
      <c r="VTM20" s="246"/>
      <c r="VTN20" s="247"/>
      <c r="VTO20" s="248"/>
      <c r="VTP20" s="248"/>
      <c r="VTQ20" s="244"/>
      <c r="VTR20" s="244"/>
      <c r="VTS20" s="244"/>
      <c r="VTT20" s="245"/>
      <c r="VTU20" s="244"/>
      <c r="VTV20" s="246"/>
      <c r="VTW20" s="247"/>
      <c r="VTX20" s="248"/>
      <c r="VTY20" s="248"/>
      <c r="VTZ20" s="244"/>
      <c r="VUA20" s="244"/>
      <c r="VUB20" s="244"/>
      <c r="VUC20" s="245"/>
      <c r="VUD20" s="244"/>
      <c r="VUE20" s="246"/>
      <c r="VUF20" s="247"/>
      <c r="VUG20" s="248"/>
      <c r="VUH20" s="248"/>
      <c r="VUI20" s="244"/>
      <c r="VUJ20" s="244"/>
      <c r="VUK20" s="244"/>
      <c r="VUL20" s="245"/>
      <c r="VUM20" s="244"/>
      <c r="VUN20" s="246"/>
      <c r="VUO20" s="247"/>
      <c r="VUP20" s="248"/>
      <c r="VUQ20" s="248"/>
      <c r="VUR20" s="244"/>
      <c r="VUS20" s="244"/>
      <c r="VUT20" s="244"/>
      <c r="VUU20" s="245"/>
      <c r="VUV20" s="244"/>
      <c r="VUW20" s="246"/>
      <c r="VUX20" s="247"/>
      <c r="VUY20" s="248"/>
      <c r="VUZ20" s="248"/>
      <c r="VVA20" s="244"/>
      <c r="VVB20" s="244"/>
      <c r="VVC20" s="244"/>
      <c r="VVD20" s="245"/>
      <c r="VVE20" s="244"/>
      <c r="VVF20" s="246"/>
      <c r="VVG20" s="247"/>
      <c r="VVH20" s="248"/>
      <c r="VVI20" s="248"/>
      <c r="VVJ20" s="244"/>
      <c r="VVK20" s="244"/>
      <c r="VVL20" s="244"/>
      <c r="VVM20" s="245"/>
      <c r="VVN20" s="244"/>
      <c r="VVO20" s="246"/>
      <c r="VVP20" s="247"/>
      <c r="VVQ20" s="248"/>
      <c r="VVR20" s="248"/>
      <c r="VVS20" s="244"/>
      <c r="VVT20" s="244"/>
      <c r="VVU20" s="244"/>
      <c r="VVV20" s="245"/>
      <c r="VVW20" s="244"/>
      <c r="VVX20" s="246"/>
      <c r="VVY20" s="247"/>
      <c r="VVZ20" s="248"/>
      <c r="VWA20" s="248"/>
      <c r="VWB20" s="244"/>
      <c r="VWC20" s="244"/>
      <c r="VWD20" s="244"/>
      <c r="VWE20" s="245"/>
      <c r="VWF20" s="244"/>
      <c r="VWG20" s="246"/>
      <c r="VWH20" s="247"/>
      <c r="VWI20" s="248"/>
      <c r="VWJ20" s="248"/>
      <c r="VWK20" s="244"/>
      <c r="VWL20" s="244"/>
      <c r="VWM20" s="244"/>
      <c r="VWN20" s="245"/>
      <c r="VWO20" s="244"/>
      <c r="VWP20" s="246"/>
      <c r="VWQ20" s="247"/>
      <c r="VWR20" s="248"/>
      <c r="VWS20" s="248"/>
      <c r="VWT20" s="244"/>
      <c r="VWU20" s="244"/>
      <c r="VWV20" s="244"/>
      <c r="VWW20" s="245"/>
      <c r="VWX20" s="244"/>
      <c r="VWY20" s="246"/>
      <c r="VWZ20" s="247"/>
      <c r="VXA20" s="248"/>
      <c r="VXB20" s="248"/>
      <c r="VXC20" s="244"/>
      <c r="VXD20" s="244"/>
      <c r="VXE20" s="244"/>
      <c r="VXF20" s="245"/>
      <c r="VXG20" s="244"/>
      <c r="VXH20" s="246"/>
      <c r="VXI20" s="247"/>
      <c r="VXJ20" s="248"/>
      <c r="VXK20" s="248"/>
      <c r="VXL20" s="244"/>
      <c r="VXM20" s="244"/>
      <c r="VXN20" s="244"/>
      <c r="VXO20" s="245"/>
      <c r="VXP20" s="244"/>
      <c r="VXQ20" s="246"/>
      <c r="VXR20" s="247"/>
      <c r="VXS20" s="248"/>
      <c r="VXT20" s="248"/>
      <c r="VXU20" s="244"/>
      <c r="VXV20" s="244"/>
      <c r="VXW20" s="244"/>
      <c r="VXX20" s="245"/>
      <c r="VXY20" s="244"/>
      <c r="VXZ20" s="246"/>
      <c r="VYA20" s="247"/>
      <c r="VYB20" s="248"/>
      <c r="VYC20" s="248"/>
      <c r="VYD20" s="244"/>
      <c r="VYE20" s="244"/>
      <c r="VYF20" s="244"/>
      <c r="VYG20" s="245"/>
      <c r="VYH20" s="244"/>
      <c r="VYI20" s="246"/>
      <c r="VYJ20" s="247"/>
      <c r="VYK20" s="248"/>
      <c r="VYL20" s="248"/>
      <c r="VYM20" s="244"/>
      <c r="VYN20" s="244"/>
      <c r="VYO20" s="244"/>
      <c r="VYP20" s="245"/>
      <c r="VYQ20" s="244"/>
      <c r="VYR20" s="246"/>
      <c r="VYS20" s="247"/>
      <c r="VYT20" s="248"/>
      <c r="VYU20" s="248"/>
      <c r="VYV20" s="244"/>
      <c r="VYW20" s="244"/>
      <c r="VYX20" s="244"/>
      <c r="VYY20" s="245"/>
      <c r="VYZ20" s="244"/>
      <c r="VZA20" s="246"/>
      <c r="VZB20" s="247"/>
      <c r="VZC20" s="248"/>
      <c r="VZD20" s="248"/>
      <c r="VZE20" s="244"/>
      <c r="VZF20" s="244"/>
      <c r="VZG20" s="244"/>
      <c r="VZH20" s="245"/>
      <c r="VZI20" s="244"/>
      <c r="VZJ20" s="246"/>
      <c r="VZK20" s="247"/>
      <c r="VZL20" s="248"/>
      <c r="VZM20" s="248"/>
      <c r="VZN20" s="244"/>
      <c r="VZO20" s="244"/>
      <c r="VZP20" s="244"/>
      <c r="VZQ20" s="245"/>
      <c r="VZR20" s="244"/>
      <c r="VZS20" s="246"/>
      <c r="VZT20" s="247"/>
      <c r="VZU20" s="248"/>
      <c r="VZV20" s="248"/>
      <c r="VZW20" s="244"/>
      <c r="VZX20" s="244"/>
      <c r="VZY20" s="244"/>
      <c r="VZZ20" s="245"/>
      <c r="WAA20" s="244"/>
      <c r="WAB20" s="246"/>
      <c r="WAC20" s="247"/>
      <c r="WAD20" s="248"/>
      <c r="WAE20" s="248"/>
      <c r="WAF20" s="244"/>
      <c r="WAG20" s="244"/>
      <c r="WAH20" s="244"/>
      <c r="WAI20" s="245"/>
      <c r="WAJ20" s="244"/>
      <c r="WAK20" s="246"/>
      <c r="WAL20" s="247"/>
      <c r="WAM20" s="248"/>
      <c r="WAN20" s="248"/>
      <c r="WAO20" s="244"/>
      <c r="WAP20" s="244"/>
      <c r="WAQ20" s="244"/>
      <c r="WAR20" s="245"/>
      <c r="WAS20" s="244"/>
      <c r="WAT20" s="246"/>
      <c r="WAU20" s="247"/>
      <c r="WAV20" s="248"/>
      <c r="WAW20" s="248"/>
      <c r="WAX20" s="244"/>
      <c r="WAY20" s="244"/>
      <c r="WAZ20" s="244"/>
      <c r="WBA20" s="245"/>
      <c r="WBB20" s="244"/>
      <c r="WBC20" s="246"/>
      <c r="WBD20" s="247"/>
      <c r="WBE20" s="248"/>
      <c r="WBF20" s="248"/>
      <c r="WBG20" s="244"/>
      <c r="WBH20" s="244"/>
      <c r="WBI20" s="244"/>
      <c r="WBJ20" s="245"/>
      <c r="WBK20" s="244"/>
      <c r="WBL20" s="246"/>
      <c r="WBM20" s="247"/>
      <c r="WBN20" s="248"/>
      <c r="WBO20" s="248"/>
      <c r="WBP20" s="244"/>
      <c r="WBQ20" s="244"/>
      <c r="WBR20" s="244"/>
      <c r="WBS20" s="245"/>
      <c r="WBT20" s="244"/>
      <c r="WBU20" s="246"/>
      <c r="WBV20" s="247"/>
      <c r="WBW20" s="248"/>
      <c r="WBX20" s="248"/>
      <c r="WBY20" s="244"/>
      <c r="WBZ20" s="244"/>
      <c r="WCA20" s="244"/>
      <c r="WCB20" s="245"/>
      <c r="WCC20" s="244"/>
      <c r="WCD20" s="246"/>
      <c r="WCE20" s="247"/>
      <c r="WCF20" s="248"/>
      <c r="WCG20" s="248"/>
      <c r="WCH20" s="244"/>
      <c r="WCI20" s="244"/>
      <c r="WCJ20" s="244"/>
      <c r="WCK20" s="245"/>
      <c r="WCL20" s="244"/>
      <c r="WCM20" s="246"/>
      <c r="WCN20" s="247"/>
      <c r="WCO20" s="248"/>
      <c r="WCP20" s="248"/>
      <c r="WCQ20" s="244"/>
      <c r="WCR20" s="244"/>
      <c r="WCS20" s="244"/>
      <c r="WCT20" s="245"/>
      <c r="WCU20" s="244"/>
      <c r="WCV20" s="246"/>
      <c r="WCW20" s="247"/>
      <c r="WCX20" s="248"/>
      <c r="WCY20" s="248"/>
      <c r="WCZ20" s="244"/>
      <c r="WDA20" s="244"/>
      <c r="WDB20" s="244"/>
      <c r="WDC20" s="245"/>
      <c r="WDD20" s="244"/>
      <c r="WDE20" s="246"/>
      <c r="WDF20" s="247"/>
      <c r="WDG20" s="248"/>
      <c r="WDH20" s="248"/>
      <c r="WDI20" s="244"/>
      <c r="WDJ20" s="244"/>
      <c r="WDK20" s="244"/>
      <c r="WDL20" s="245"/>
      <c r="WDM20" s="244"/>
      <c r="WDN20" s="246"/>
      <c r="WDO20" s="247"/>
      <c r="WDP20" s="248"/>
      <c r="WDQ20" s="248"/>
      <c r="WDR20" s="244"/>
      <c r="WDS20" s="244"/>
      <c r="WDT20" s="244"/>
      <c r="WDU20" s="245"/>
      <c r="WDV20" s="244"/>
      <c r="WDW20" s="246"/>
      <c r="WDX20" s="247"/>
      <c r="WDY20" s="248"/>
      <c r="WDZ20" s="248"/>
      <c r="WEA20" s="244"/>
      <c r="WEB20" s="244"/>
      <c r="WEC20" s="244"/>
      <c r="WED20" s="245"/>
      <c r="WEE20" s="244"/>
      <c r="WEF20" s="246"/>
      <c r="WEG20" s="247"/>
      <c r="WEH20" s="248"/>
      <c r="WEI20" s="248"/>
      <c r="WEJ20" s="244"/>
      <c r="WEK20" s="244"/>
      <c r="WEL20" s="244"/>
      <c r="WEM20" s="245"/>
      <c r="WEN20" s="244"/>
      <c r="WEO20" s="246"/>
      <c r="WEP20" s="247"/>
      <c r="WEQ20" s="248"/>
      <c r="WER20" s="248"/>
      <c r="WES20" s="244"/>
      <c r="WET20" s="244"/>
      <c r="WEU20" s="244"/>
      <c r="WEV20" s="245"/>
      <c r="WEW20" s="244"/>
      <c r="WEX20" s="246"/>
      <c r="WEY20" s="247"/>
      <c r="WEZ20" s="248"/>
      <c r="WFA20" s="248"/>
      <c r="WFB20" s="244"/>
      <c r="WFC20" s="244"/>
      <c r="WFD20" s="244"/>
      <c r="WFE20" s="245"/>
      <c r="WFF20" s="244"/>
      <c r="WFG20" s="246"/>
      <c r="WFH20" s="247"/>
      <c r="WFI20" s="248"/>
      <c r="WFJ20" s="248"/>
      <c r="WFK20" s="244"/>
      <c r="WFL20" s="244"/>
      <c r="WFM20" s="244"/>
      <c r="WFN20" s="245"/>
      <c r="WFO20" s="244"/>
      <c r="WFP20" s="246"/>
      <c r="WFQ20" s="247"/>
      <c r="WFR20" s="248"/>
      <c r="WFS20" s="248"/>
      <c r="WFT20" s="244"/>
      <c r="WFU20" s="244"/>
      <c r="WFV20" s="244"/>
      <c r="WFW20" s="245"/>
      <c r="WFX20" s="244"/>
      <c r="WFY20" s="246"/>
      <c r="WFZ20" s="247"/>
      <c r="WGA20" s="248"/>
      <c r="WGB20" s="248"/>
      <c r="WGC20" s="244"/>
      <c r="WGD20" s="244"/>
      <c r="WGE20" s="244"/>
      <c r="WGF20" s="245"/>
      <c r="WGG20" s="244"/>
      <c r="WGH20" s="246"/>
      <c r="WGI20" s="247"/>
      <c r="WGJ20" s="248"/>
      <c r="WGK20" s="248"/>
      <c r="WGL20" s="244"/>
      <c r="WGM20" s="244"/>
      <c r="WGN20" s="244"/>
      <c r="WGO20" s="245"/>
      <c r="WGP20" s="244"/>
      <c r="WGQ20" s="246"/>
      <c r="WGR20" s="247"/>
      <c r="WGS20" s="248"/>
      <c r="WGT20" s="248"/>
      <c r="WGU20" s="244"/>
      <c r="WGV20" s="244"/>
      <c r="WGW20" s="244"/>
      <c r="WGX20" s="245"/>
      <c r="WGY20" s="244"/>
      <c r="WGZ20" s="246"/>
      <c r="WHA20" s="247"/>
      <c r="WHB20" s="248"/>
      <c r="WHC20" s="248"/>
      <c r="WHD20" s="244"/>
      <c r="WHE20" s="244"/>
      <c r="WHF20" s="244"/>
      <c r="WHG20" s="245"/>
      <c r="WHH20" s="244"/>
      <c r="WHI20" s="246"/>
      <c r="WHJ20" s="247"/>
      <c r="WHK20" s="248"/>
      <c r="WHL20" s="248"/>
      <c r="WHM20" s="244"/>
      <c r="WHN20" s="244"/>
      <c r="WHO20" s="244"/>
      <c r="WHP20" s="245"/>
      <c r="WHQ20" s="244"/>
      <c r="WHR20" s="246"/>
      <c r="WHS20" s="247"/>
      <c r="WHT20" s="248"/>
      <c r="WHU20" s="248"/>
      <c r="WHV20" s="244"/>
      <c r="WHW20" s="244"/>
      <c r="WHX20" s="244"/>
      <c r="WHY20" s="245"/>
      <c r="WHZ20" s="244"/>
      <c r="WIA20" s="246"/>
      <c r="WIB20" s="247"/>
      <c r="WIC20" s="248"/>
      <c r="WID20" s="248"/>
      <c r="WIE20" s="244"/>
      <c r="WIF20" s="244"/>
      <c r="WIG20" s="244"/>
      <c r="WIH20" s="245"/>
      <c r="WII20" s="244"/>
      <c r="WIJ20" s="246"/>
      <c r="WIK20" s="247"/>
      <c r="WIL20" s="248"/>
      <c r="WIM20" s="248"/>
      <c r="WIN20" s="244"/>
      <c r="WIO20" s="244"/>
      <c r="WIP20" s="244"/>
      <c r="WIQ20" s="245"/>
      <c r="WIR20" s="244"/>
      <c r="WIS20" s="246"/>
      <c r="WIT20" s="247"/>
      <c r="WIU20" s="248"/>
      <c r="WIV20" s="248"/>
      <c r="WIW20" s="244"/>
      <c r="WIX20" s="244"/>
      <c r="WIY20" s="244"/>
      <c r="WIZ20" s="245"/>
      <c r="WJA20" s="244"/>
      <c r="WJB20" s="246"/>
      <c r="WJC20" s="247"/>
      <c r="WJD20" s="248"/>
      <c r="WJE20" s="248"/>
      <c r="WJF20" s="244"/>
      <c r="WJG20" s="244"/>
      <c r="WJH20" s="244"/>
      <c r="WJI20" s="245"/>
      <c r="WJJ20" s="244"/>
      <c r="WJK20" s="246"/>
      <c r="WJL20" s="247"/>
      <c r="WJM20" s="248"/>
      <c r="WJN20" s="248"/>
      <c r="WJO20" s="244"/>
      <c r="WJP20" s="244"/>
      <c r="WJQ20" s="244"/>
      <c r="WJR20" s="245"/>
      <c r="WJS20" s="244"/>
      <c r="WJT20" s="246"/>
      <c r="WJU20" s="247"/>
      <c r="WJV20" s="248"/>
      <c r="WJW20" s="248"/>
      <c r="WJX20" s="244"/>
      <c r="WJY20" s="244"/>
      <c r="WJZ20" s="244"/>
      <c r="WKA20" s="245"/>
      <c r="WKB20" s="244"/>
      <c r="WKC20" s="246"/>
      <c r="WKD20" s="247"/>
      <c r="WKE20" s="248"/>
      <c r="WKF20" s="248"/>
      <c r="WKG20" s="244"/>
      <c r="WKH20" s="244"/>
      <c r="WKI20" s="244"/>
      <c r="WKJ20" s="245"/>
      <c r="WKK20" s="244"/>
      <c r="WKL20" s="246"/>
      <c r="WKM20" s="247"/>
      <c r="WKN20" s="248"/>
      <c r="WKO20" s="248"/>
      <c r="WKP20" s="244"/>
      <c r="WKQ20" s="244"/>
      <c r="WKR20" s="244"/>
      <c r="WKS20" s="245"/>
      <c r="WKT20" s="244"/>
      <c r="WKU20" s="246"/>
      <c r="WKV20" s="247"/>
      <c r="WKW20" s="248"/>
      <c r="WKX20" s="248"/>
      <c r="WKY20" s="244"/>
      <c r="WKZ20" s="244"/>
      <c r="WLA20" s="244"/>
      <c r="WLB20" s="245"/>
      <c r="WLC20" s="244"/>
      <c r="WLD20" s="246"/>
      <c r="WLE20" s="247"/>
      <c r="WLF20" s="248"/>
      <c r="WLG20" s="248"/>
      <c r="WLH20" s="244"/>
      <c r="WLI20" s="244"/>
      <c r="WLJ20" s="244"/>
      <c r="WLK20" s="245"/>
      <c r="WLL20" s="244"/>
      <c r="WLM20" s="246"/>
      <c r="WLN20" s="247"/>
      <c r="WLO20" s="248"/>
      <c r="WLP20" s="248"/>
      <c r="WLQ20" s="244"/>
      <c r="WLR20" s="244"/>
      <c r="WLS20" s="244"/>
      <c r="WLT20" s="245"/>
      <c r="WLU20" s="244"/>
      <c r="WLV20" s="246"/>
      <c r="WLW20" s="247"/>
      <c r="WLX20" s="248"/>
      <c r="WLY20" s="248"/>
      <c r="WLZ20" s="244"/>
      <c r="WMA20" s="244"/>
      <c r="WMB20" s="244"/>
      <c r="WMC20" s="245"/>
      <c r="WMD20" s="244"/>
      <c r="WME20" s="246"/>
      <c r="WMF20" s="247"/>
      <c r="WMG20" s="248"/>
      <c r="WMH20" s="248"/>
      <c r="WMI20" s="244"/>
      <c r="WMJ20" s="244"/>
      <c r="WMK20" s="244"/>
      <c r="WML20" s="245"/>
      <c r="WMM20" s="244"/>
      <c r="WMN20" s="246"/>
      <c r="WMO20" s="247"/>
      <c r="WMP20" s="248"/>
      <c r="WMQ20" s="248"/>
      <c r="WMR20" s="244"/>
      <c r="WMS20" s="244"/>
      <c r="WMT20" s="244"/>
      <c r="WMU20" s="245"/>
      <c r="WMV20" s="244"/>
      <c r="WMW20" s="246"/>
      <c r="WMX20" s="247"/>
      <c r="WMY20" s="248"/>
      <c r="WMZ20" s="248"/>
      <c r="WNA20" s="244"/>
      <c r="WNB20" s="244"/>
      <c r="WNC20" s="244"/>
      <c r="WND20" s="245"/>
      <c r="WNE20" s="244"/>
      <c r="WNF20" s="246"/>
      <c r="WNG20" s="247"/>
      <c r="WNH20" s="248"/>
      <c r="WNI20" s="248"/>
      <c r="WNJ20" s="244"/>
      <c r="WNK20" s="244"/>
      <c r="WNL20" s="244"/>
      <c r="WNM20" s="245"/>
      <c r="WNN20" s="244"/>
      <c r="WNO20" s="246"/>
      <c r="WNP20" s="247"/>
      <c r="WNQ20" s="248"/>
      <c r="WNR20" s="248"/>
      <c r="WNS20" s="244"/>
      <c r="WNT20" s="244"/>
      <c r="WNU20" s="244"/>
      <c r="WNV20" s="245"/>
      <c r="WNW20" s="244"/>
      <c r="WNX20" s="246"/>
      <c r="WNY20" s="247"/>
      <c r="WNZ20" s="248"/>
      <c r="WOA20" s="248"/>
      <c r="WOB20" s="244"/>
      <c r="WOC20" s="244"/>
      <c r="WOD20" s="244"/>
      <c r="WOE20" s="245"/>
      <c r="WOF20" s="244"/>
      <c r="WOG20" s="246"/>
      <c r="WOH20" s="247"/>
      <c r="WOI20" s="248"/>
      <c r="WOJ20" s="248"/>
      <c r="WOK20" s="244"/>
      <c r="WOL20" s="244"/>
      <c r="WOM20" s="244"/>
      <c r="WON20" s="245"/>
      <c r="WOO20" s="244"/>
      <c r="WOP20" s="246"/>
      <c r="WOQ20" s="247"/>
      <c r="WOR20" s="248"/>
      <c r="WOS20" s="248"/>
      <c r="WOT20" s="244"/>
      <c r="WOU20" s="244"/>
      <c r="WOV20" s="244"/>
      <c r="WOW20" s="245"/>
      <c r="WOX20" s="244"/>
      <c r="WOY20" s="246"/>
      <c r="WOZ20" s="247"/>
      <c r="WPA20" s="248"/>
      <c r="WPB20" s="248"/>
      <c r="WPC20" s="244"/>
      <c r="WPD20" s="244"/>
      <c r="WPE20" s="244"/>
      <c r="WPF20" s="245"/>
      <c r="WPG20" s="244"/>
      <c r="WPH20" s="246"/>
      <c r="WPI20" s="247"/>
      <c r="WPJ20" s="248"/>
      <c r="WPK20" s="248"/>
      <c r="WPL20" s="244"/>
      <c r="WPM20" s="244"/>
      <c r="WPN20" s="244"/>
      <c r="WPO20" s="245"/>
      <c r="WPP20" s="244"/>
      <c r="WPQ20" s="246"/>
      <c r="WPR20" s="247"/>
      <c r="WPS20" s="248"/>
      <c r="WPT20" s="248"/>
      <c r="WPU20" s="244"/>
      <c r="WPV20" s="244"/>
      <c r="WPW20" s="244"/>
      <c r="WPX20" s="245"/>
      <c r="WPY20" s="244"/>
      <c r="WPZ20" s="246"/>
      <c r="WQA20" s="247"/>
      <c r="WQB20" s="248"/>
      <c r="WQC20" s="248"/>
      <c r="WQD20" s="244"/>
      <c r="WQE20" s="244"/>
      <c r="WQF20" s="244"/>
      <c r="WQG20" s="245"/>
      <c r="WQH20" s="244"/>
      <c r="WQI20" s="246"/>
      <c r="WQJ20" s="247"/>
      <c r="WQK20" s="248"/>
      <c r="WQL20" s="248"/>
      <c r="WQM20" s="244"/>
      <c r="WQN20" s="244"/>
      <c r="WQO20" s="244"/>
      <c r="WQP20" s="245"/>
      <c r="WQQ20" s="244"/>
      <c r="WQR20" s="246"/>
      <c r="WQS20" s="247"/>
      <c r="WQT20" s="248"/>
      <c r="WQU20" s="248"/>
      <c r="WQV20" s="244"/>
      <c r="WQW20" s="244"/>
      <c r="WQX20" s="244"/>
      <c r="WQY20" s="245"/>
      <c r="WQZ20" s="244"/>
      <c r="WRA20" s="246"/>
      <c r="WRB20" s="247"/>
      <c r="WRC20" s="248"/>
      <c r="WRD20" s="248"/>
      <c r="WRE20" s="244"/>
      <c r="WRF20" s="244"/>
      <c r="WRG20" s="244"/>
      <c r="WRH20" s="245"/>
      <c r="WRI20" s="244"/>
      <c r="WRJ20" s="246"/>
      <c r="WRK20" s="247"/>
      <c r="WRL20" s="248"/>
      <c r="WRM20" s="248"/>
      <c r="WRN20" s="244"/>
      <c r="WRO20" s="244"/>
      <c r="WRP20" s="244"/>
      <c r="WRQ20" s="245"/>
      <c r="WRR20" s="244"/>
      <c r="WRS20" s="246"/>
      <c r="WRT20" s="247"/>
      <c r="WRU20" s="248"/>
      <c r="WRV20" s="248"/>
      <c r="WRW20" s="244"/>
      <c r="WRX20" s="244"/>
      <c r="WRY20" s="244"/>
      <c r="WRZ20" s="245"/>
      <c r="WSA20" s="244"/>
      <c r="WSB20" s="246"/>
      <c r="WSC20" s="247"/>
      <c r="WSD20" s="248"/>
      <c r="WSE20" s="248"/>
      <c r="WSF20" s="244"/>
      <c r="WSG20" s="244"/>
      <c r="WSH20" s="244"/>
      <c r="WSI20" s="245"/>
      <c r="WSJ20" s="244"/>
      <c r="WSK20" s="246"/>
      <c r="WSL20" s="247"/>
      <c r="WSM20" s="248"/>
      <c r="WSN20" s="248"/>
      <c r="WSO20" s="244"/>
      <c r="WSP20" s="244"/>
      <c r="WSQ20" s="244"/>
      <c r="WSR20" s="245"/>
      <c r="WSS20" s="244"/>
      <c r="WST20" s="246"/>
      <c r="WSU20" s="247"/>
      <c r="WSV20" s="248"/>
      <c r="WSW20" s="248"/>
      <c r="WSX20" s="244"/>
      <c r="WSY20" s="244"/>
      <c r="WSZ20" s="244"/>
      <c r="WTA20" s="245"/>
      <c r="WTB20" s="244"/>
      <c r="WTC20" s="246"/>
      <c r="WTD20" s="247"/>
      <c r="WTE20" s="248"/>
      <c r="WTF20" s="248"/>
      <c r="WTG20" s="244"/>
      <c r="WTH20" s="244"/>
      <c r="WTI20" s="244"/>
      <c r="WTJ20" s="245"/>
      <c r="WTK20" s="244"/>
      <c r="WTL20" s="246"/>
      <c r="WTM20" s="247"/>
      <c r="WTN20" s="248"/>
      <c r="WTO20" s="248"/>
      <c r="WTP20" s="244"/>
      <c r="WTQ20" s="244"/>
      <c r="WTR20" s="244"/>
      <c r="WTS20" s="245"/>
      <c r="WTT20" s="244"/>
      <c r="WTU20" s="246"/>
      <c r="WTV20" s="247"/>
      <c r="WTW20" s="248"/>
      <c r="WTX20" s="248"/>
      <c r="WTY20" s="244"/>
      <c r="WTZ20" s="244"/>
      <c r="WUA20" s="244"/>
      <c r="WUB20" s="245"/>
      <c r="WUC20" s="244"/>
      <c r="WUD20" s="246"/>
      <c r="WUE20" s="247"/>
      <c r="WUF20" s="248"/>
      <c r="WUG20" s="248"/>
      <c r="WUH20" s="244"/>
      <c r="WUI20" s="244"/>
      <c r="WUJ20" s="244"/>
      <c r="WUK20" s="245"/>
      <c r="WUL20" s="244"/>
      <c r="WUM20" s="246"/>
      <c r="WUN20" s="247"/>
      <c r="WUO20" s="248"/>
      <c r="WUP20" s="248"/>
      <c r="WUQ20" s="244"/>
      <c r="WUR20" s="244"/>
      <c r="WUS20" s="244"/>
      <c r="WUT20" s="245"/>
      <c r="WUU20" s="244"/>
      <c r="WUV20" s="246"/>
      <c r="WUW20" s="247"/>
      <c r="WUX20" s="248"/>
      <c r="WUY20" s="248"/>
      <c r="WUZ20" s="244"/>
      <c r="WVA20" s="244"/>
      <c r="WVB20" s="244"/>
      <c r="WVC20" s="245"/>
      <c r="WVD20" s="244"/>
      <c r="WVE20" s="246"/>
      <c r="WVF20" s="247"/>
      <c r="WVG20" s="248"/>
      <c r="WVH20" s="248"/>
      <c r="WVI20" s="244"/>
      <c r="WVJ20" s="244"/>
      <c r="WVK20" s="244"/>
      <c r="WVL20" s="245"/>
      <c r="WVM20" s="244"/>
      <c r="WVN20" s="246"/>
      <c r="WVO20" s="247"/>
      <c r="WVP20" s="248"/>
      <c r="WVQ20" s="248"/>
      <c r="WVR20" s="244"/>
      <c r="WVS20" s="244"/>
      <c r="WVT20" s="244"/>
      <c r="WVU20" s="245"/>
      <c r="WVV20" s="244"/>
      <c r="WVW20" s="246"/>
      <c r="WVX20" s="247"/>
      <c r="WVY20" s="248"/>
      <c r="WVZ20" s="248"/>
      <c r="WWA20" s="244"/>
      <c r="WWB20" s="244"/>
      <c r="WWC20" s="244"/>
      <c r="WWD20" s="245"/>
      <c r="WWE20" s="244"/>
      <c r="WWF20" s="246"/>
      <c r="WWG20" s="247"/>
      <c r="WWH20" s="248"/>
      <c r="WWI20" s="248"/>
      <c r="WWJ20" s="244"/>
      <c r="WWK20" s="244"/>
      <c r="WWL20" s="244"/>
      <c r="WWM20" s="245"/>
      <c r="WWN20" s="244"/>
      <c r="WWO20" s="246"/>
      <c r="WWP20" s="247"/>
      <c r="WWQ20" s="248"/>
      <c r="WWR20" s="248"/>
      <c r="WWS20" s="244"/>
      <c r="WWT20" s="244"/>
      <c r="WWU20" s="244"/>
      <c r="WWV20" s="245"/>
      <c r="WWW20" s="244"/>
      <c r="WWX20" s="246"/>
      <c r="WWY20" s="247"/>
      <c r="WWZ20" s="248"/>
      <c r="WXA20" s="248"/>
      <c r="WXB20" s="244"/>
      <c r="WXC20" s="244"/>
      <c r="WXD20" s="244"/>
      <c r="WXE20" s="245"/>
      <c r="WXF20" s="244"/>
      <c r="WXG20" s="246"/>
      <c r="WXH20" s="247"/>
      <c r="WXI20" s="248"/>
      <c r="WXJ20" s="248"/>
      <c r="WXK20" s="244"/>
      <c r="WXL20" s="244"/>
      <c r="WXM20" s="244"/>
      <c r="WXN20" s="245"/>
      <c r="WXO20" s="244"/>
      <c r="WXP20" s="246"/>
      <c r="WXQ20" s="247"/>
      <c r="WXR20" s="248"/>
      <c r="WXS20" s="248"/>
      <c r="WXT20" s="244"/>
      <c r="WXU20" s="244"/>
      <c r="WXV20" s="244"/>
      <c r="WXW20" s="245"/>
      <c r="WXX20" s="244"/>
      <c r="WXY20" s="246"/>
      <c r="WXZ20" s="247"/>
      <c r="WYA20" s="248"/>
      <c r="WYB20" s="248"/>
      <c r="WYC20" s="244"/>
      <c r="WYD20" s="244"/>
      <c r="WYE20" s="244"/>
      <c r="WYF20" s="245"/>
      <c r="WYG20" s="244"/>
      <c r="WYH20" s="246"/>
      <c r="WYI20" s="247"/>
      <c r="WYJ20" s="248"/>
      <c r="WYK20" s="248"/>
      <c r="WYL20" s="244"/>
      <c r="WYM20" s="244"/>
      <c r="WYN20" s="244"/>
      <c r="WYO20" s="245"/>
      <c r="WYP20" s="244"/>
      <c r="WYQ20" s="246"/>
      <c r="WYR20" s="247"/>
      <c r="WYS20" s="248"/>
      <c r="WYT20" s="248"/>
      <c r="WYU20" s="244"/>
      <c r="WYV20" s="244"/>
      <c r="WYW20" s="244"/>
      <c r="WYX20" s="245"/>
      <c r="WYY20" s="244"/>
      <c r="WYZ20" s="246"/>
      <c r="WZA20" s="247"/>
      <c r="WZB20" s="248"/>
      <c r="WZC20" s="248"/>
      <c r="WZD20" s="244"/>
      <c r="WZE20" s="244"/>
      <c r="WZF20" s="244"/>
      <c r="WZG20" s="245"/>
      <c r="WZH20" s="244"/>
      <c r="WZI20" s="246"/>
      <c r="WZJ20" s="247"/>
      <c r="WZK20" s="248"/>
      <c r="WZL20" s="248"/>
      <c r="WZM20" s="244"/>
      <c r="WZN20" s="244"/>
      <c r="WZO20" s="244"/>
      <c r="WZP20" s="245"/>
      <c r="WZQ20" s="244"/>
      <c r="WZR20" s="246"/>
      <c r="WZS20" s="247"/>
      <c r="WZT20" s="248"/>
      <c r="WZU20" s="248"/>
      <c r="WZV20" s="244"/>
      <c r="WZW20" s="244"/>
      <c r="WZX20" s="244"/>
      <c r="WZY20" s="245"/>
      <c r="WZZ20" s="244"/>
      <c r="XAA20" s="246"/>
      <c r="XAB20" s="247"/>
      <c r="XAC20" s="248"/>
      <c r="XAD20" s="248"/>
      <c r="XAE20" s="244"/>
      <c r="XAF20" s="244"/>
      <c r="XAG20" s="244"/>
      <c r="XAH20" s="245"/>
      <c r="XAI20" s="244"/>
      <c r="XAJ20" s="246"/>
      <c r="XAK20" s="247"/>
      <c r="XAL20" s="248"/>
      <c r="XAM20" s="248"/>
      <c r="XAN20" s="244"/>
      <c r="XAO20" s="244"/>
      <c r="XAP20" s="244"/>
      <c r="XAQ20" s="245"/>
      <c r="XAR20" s="244"/>
      <c r="XAS20" s="246"/>
      <c r="XAT20" s="247"/>
      <c r="XAU20" s="248"/>
      <c r="XAV20" s="248"/>
      <c r="XAW20" s="244"/>
      <c r="XAX20" s="244"/>
      <c r="XAY20" s="244"/>
      <c r="XAZ20" s="245"/>
      <c r="XBA20" s="244"/>
      <c r="XBB20" s="246"/>
      <c r="XBC20" s="247"/>
      <c r="XBD20" s="248"/>
      <c r="XBE20" s="248"/>
      <c r="XBF20" s="244"/>
      <c r="XBG20" s="244"/>
      <c r="XBH20" s="244"/>
      <c r="XBI20" s="245"/>
      <c r="XBJ20" s="244"/>
      <c r="XBK20" s="246"/>
      <c r="XBL20" s="247"/>
      <c r="XBM20" s="248"/>
      <c r="XBN20" s="248"/>
      <c r="XBO20" s="244"/>
      <c r="XBP20" s="244"/>
      <c r="XBQ20" s="244"/>
      <c r="XBR20" s="245"/>
      <c r="XBS20" s="244"/>
      <c r="XBT20" s="246"/>
      <c r="XBU20" s="247"/>
      <c r="XBV20" s="248"/>
      <c r="XBW20" s="248"/>
      <c r="XBX20" s="244"/>
      <c r="XBY20" s="244"/>
      <c r="XBZ20" s="244"/>
      <c r="XCA20" s="245"/>
      <c r="XCB20" s="244"/>
      <c r="XCC20" s="246"/>
      <c r="XCD20" s="247"/>
      <c r="XCE20" s="248"/>
      <c r="XCF20" s="248"/>
      <c r="XCG20" s="244"/>
      <c r="XCH20" s="244"/>
      <c r="XCI20" s="244"/>
      <c r="XCJ20" s="245"/>
      <c r="XCK20" s="244"/>
      <c r="XCL20" s="246"/>
      <c r="XCM20" s="247"/>
      <c r="XCN20" s="248"/>
      <c r="XCO20" s="248"/>
      <c r="XCP20" s="244"/>
      <c r="XCQ20" s="244"/>
      <c r="XCR20" s="244"/>
      <c r="XCS20" s="245"/>
      <c r="XCT20" s="244"/>
      <c r="XCU20" s="246"/>
      <c r="XCV20" s="247"/>
      <c r="XCW20" s="248"/>
      <c r="XCX20" s="248"/>
      <c r="XCY20" s="244"/>
      <c r="XCZ20" s="244"/>
      <c r="XDA20" s="244"/>
      <c r="XDB20" s="245"/>
      <c r="XDC20" s="244"/>
      <c r="XDD20" s="246"/>
      <c r="XDE20" s="247"/>
      <c r="XDF20" s="248"/>
      <c r="XDG20" s="248"/>
      <c r="XDH20" s="244"/>
      <c r="XDI20" s="244"/>
      <c r="XDJ20" s="244"/>
      <c r="XDK20" s="245"/>
      <c r="XDL20" s="244"/>
      <c r="XDM20" s="246"/>
      <c r="XDN20" s="247"/>
      <c r="XDO20" s="248"/>
      <c r="XDP20" s="248"/>
      <c r="XDQ20" s="244"/>
      <c r="XDR20" s="244"/>
      <c r="XDS20" s="244"/>
      <c r="XDT20" s="245"/>
      <c r="XDU20" s="244"/>
      <c r="XDV20" s="246"/>
      <c r="XDW20" s="247"/>
      <c r="XDX20" s="248"/>
      <c r="XDY20" s="248"/>
      <c r="XDZ20" s="244"/>
      <c r="XEA20" s="244"/>
      <c r="XEB20" s="244"/>
      <c r="XEC20" s="245"/>
      <c r="XED20" s="244"/>
      <c r="XEE20" s="246"/>
      <c r="XEF20" s="247"/>
      <c r="XEG20" s="248"/>
      <c r="XEH20" s="248"/>
      <c r="XEI20" s="244"/>
      <c r="XEJ20" s="244"/>
      <c r="XEK20" s="244"/>
      <c r="XEL20" s="245"/>
      <c r="XEM20" s="244"/>
      <c r="XEN20" s="246"/>
      <c r="XEO20" s="247"/>
      <c r="XEP20" s="248"/>
      <c r="XEQ20" s="248"/>
      <c r="XER20" s="244"/>
      <c r="XES20" s="244"/>
      <c r="XET20" s="244"/>
      <c r="XEU20" s="245"/>
      <c r="XEV20" s="244"/>
      <c r="XEW20" s="246"/>
      <c r="XEX20" s="247"/>
      <c r="XEY20" s="248"/>
      <c r="XEZ20" s="248"/>
      <c r="XFA20" s="244"/>
      <c r="XFB20" s="244"/>
      <c r="XFC20" s="244"/>
      <c r="XFD20" s="245"/>
    </row>
    <row r="21" spans="1:16384" ht="12.75" x14ac:dyDescent="0.25">
      <c r="A21" s="255"/>
      <c r="B21" s="218"/>
      <c r="C21" s="218"/>
      <c r="D21" s="218"/>
      <c r="E21" s="218"/>
      <c r="F21" s="174"/>
      <c r="G21" s="218"/>
      <c r="H21" s="218"/>
      <c r="I21" s="256"/>
    </row>
    <row r="22" spans="1:16384" s="242" customFormat="1" ht="14.25" customHeight="1" x14ac:dyDescent="0.25">
      <c r="A22" s="252" t="s">
        <v>94</v>
      </c>
      <c r="B22" s="235"/>
      <c r="C22" s="235"/>
      <c r="D22" s="236" t="s">
        <v>206</v>
      </c>
      <c r="E22" s="237"/>
      <c r="F22" s="238"/>
      <c r="G22" s="239"/>
      <c r="H22" s="239"/>
      <c r="I22" s="253"/>
    </row>
    <row r="23" spans="1:16384" s="243" customFormat="1" ht="15" x14ac:dyDescent="0.25">
      <c r="A23" s="41" t="s">
        <v>95</v>
      </c>
      <c r="B23" s="102" t="s">
        <v>195</v>
      </c>
      <c r="C23" s="107" t="s">
        <v>114</v>
      </c>
      <c r="D23" s="34" t="s">
        <v>296</v>
      </c>
      <c r="E23" s="33" t="s">
        <v>5</v>
      </c>
      <c r="F23" s="176">
        <v>1050</v>
      </c>
      <c r="G23" s="101">
        <v>179.18</v>
      </c>
      <c r="H23" s="119">
        <f t="shared" ref="H23:H27" si="2">TRUNC((G23*(1+$I$9)),2)</f>
        <v>223.52</v>
      </c>
      <c r="I23" s="207">
        <f t="shared" ref="I23:I27" si="3">TRUNC(H23*(F23),2)</f>
        <v>234696</v>
      </c>
    </row>
    <row r="24" spans="1:16384" s="243" customFormat="1" ht="15" x14ac:dyDescent="0.25">
      <c r="A24" s="41" t="s">
        <v>96</v>
      </c>
      <c r="B24" s="102">
        <v>5652</v>
      </c>
      <c r="C24" s="107" t="s">
        <v>114</v>
      </c>
      <c r="D24" s="34" t="s">
        <v>63</v>
      </c>
      <c r="E24" s="33" t="s">
        <v>1</v>
      </c>
      <c r="F24" s="176">
        <v>252</v>
      </c>
      <c r="G24" s="101">
        <v>236.22</v>
      </c>
      <c r="H24" s="119">
        <f t="shared" si="2"/>
        <v>294.67</v>
      </c>
      <c r="I24" s="207">
        <f t="shared" si="3"/>
        <v>74256.84</v>
      </c>
    </row>
    <row r="25" spans="1:16384" s="243" customFormat="1" ht="15" x14ac:dyDescent="0.25">
      <c r="A25" s="41" t="s">
        <v>106</v>
      </c>
      <c r="B25" s="102" t="s">
        <v>111</v>
      </c>
      <c r="C25" s="107" t="s">
        <v>114</v>
      </c>
      <c r="D25" s="34" t="s">
        <v>110</v>
      </c>
      <c r="E25" s="33" t="s">
        <v>1</v>
      </c>
      <c r="F25" s="176">
        <v>252</v>
      </c>
      <c r="G25" s="101">
        <v>92.49</v>
      </c>
      <c r="H25" s="119">
        <f t="shared" si="2"/>
        <v>115.37</v>
      </c>
      <c r="I25" s="207">
        <f t="shared" si="3"/>
        <v>29073.24</v>
      </c>
    </row>
    <row r="26" spans="1:16384" s="243" customFormat="1" ht="15" x14ac:dyDescent="0.25">
      <c r="A26" s="41" t="s">
        <v>107</v>
      </c>
      <c r="B26" s="102">
        <v>72290</v>
      </c>
      <c r="C26" s="107" t="s">
        <v>114</v>
      </c>
      <c r="D26" s="34" t="s">
        <v>262</v>
      </c>
      <c r="E26" s="33" t="s">
        <v>138</v>
      </c>
      <c r="F26" s="176">
        <v>66</v>
      </c>
      <c r="G26" s="101">
        <v>362.65</v>
      </c>
      <c r="H26" s="119">
        <f t="shared" si="2"/>
        <v>452.39</v>
      </c>
      <c r="I26" s="207">
        <f t="shared" si="3"/>
        <v>29857.74</v>
      </c>
    </row>
    <row r="27" spans="1:16384" s="243" customFormat="1" ht="15" x14ac:dyDescent="0.25">
      <c r="A27" s="41" t="s">
        <v>108</v>
      </c>
      <c r="B27" s="102"/>
      <c r="C27" s="107" t="s">
        <v>191</v>
      </c>
      <c r="D27" s="34" t="s">
        <v>249</v>
      </c>
      <c r="E27" s="33" t="s">
        <v>138</v>
      </c>
      <c r="F27" s="176">
        <v>6</v>
      </c>
      <c r="G27" s="101">
        <v>204</v>
      </c>
      <c r="H27" s="119">
        <f t="shared" si="2"/>
        <v>254.48</v>
      </c>
      <c r="I27" s="207">
        <f t="shared" si="3"/>
        <v>1526.88</v>
      </c>
    </row>
    <row r="28" spans="1:16384" s="249" customFormat="1" x14ac:dyDescent="0.25">
      <c r="A28" s="211"/>
      <c r="B28" s="212"/>
      <c r="C28" s="212"/>
      <c r="D28" s="213"/>
      <c r="E28" s="212"/>
      <c r="F28" s="170"/>
      <c r="G28" s="214"/>
      <c r="H28" s="215" t="s">
        <v>10</v>
      </c>
      <c r="I28" s="216">
        <f>SUM(I23:I27)</f>
        <v>369410.69999999995</v>
      </c>
      <c r="J28" s="244"/>
      <c r="K28" s="244"/>
      <c r="L28" s="244"/>
      <c r="M28" s="245"/>
      <c r="N28" s="244"/>
      <c r="O28" s="246"/>
      <c r="P28" s="247"/>
      <c r="Q28" s="248"/>
      <c r="R28" s="248"/>
      <c r="S28" s="244"/>
      <c r="T28" s="244"/>
      <c r="U28" s="244"/>
      <c r="V28" s="245"/>
      <c r="W28" s="244"/>
      <c r="X28" s="246"/>
      <c r="Y28" s="247"/>
      <c r="Z28" s="248"/>
      <c r="AA28" s="248"/>
      <c r="AB28" s="244"/>
      <c r="AC28" s="244"/>
      <c r="AD28" s="244"/>
      <c r="AE28" s="245"/>
      <c r="AF28" s="244"/>
      <c r="AG28" s="246"/>
      <c r="AH28" s="247"/>
      <c r="AI28" s="248"/>
      <c r="AJ28" s="248"/>
      <c r="AK28" s="244"/>
      <c r="AL28" s="244"/>
      <c r="AM28" s="244"/>
      <c r="AN28" s="245"/>
      <c r="AO28" s="244"/>
      <c r="AP28" s="246"/>
      <c r="AQ28" s="247"/>
      <c r="AR28" s="248"/>
      <c r="AS28" s="248"/>
      <c r="AT28" s="244"/>
      <c r="AU28" s="244"/>
      <c r="AV28" s="244"/>
      <c r="AW28" s="245"/>
      <c r="AX28" s="244"/>
      <c r="AY28" s="246"/>
      <c r="AZ28" s="247"/>
      <c r="BA28" s="248"/>
      <c r="BB28" s="248"/>
      <c r="BC28" s="244"/>
      <c r="BD28" s="244"/>
      <c r="BE28" s="244"/>
      <c r="BF28" s="245"/>
      <c r="BG28" s="244"/>
      <c r="BH28" s="246"/>
      <c r="BI28" s="247"/>
      <c r="BJ28" s="248"/>
      <c r="BK28" s="248"/>
      <c r="BL28" s="244"/>
      <c r="BM28" s="244"/>
      <c r="BN28" s="244"/>
      <c r="BO28" s="245"/>
      <c r="BP28" s="244"/>
      <c r="BQ28" s="246"/>
      <c r="BR28" s="247"/>
      <c r="BS28" s="248"/>
      <c r="BT28" s="248"/>
      <c r="BU28" s="244"/>
      <c r="BV28" s="244"/>
      <c r="BW28" s="244"/>
      <c r="BX28" s="245"/>
      <c r="BY28" s="244"/>
      <c r="BZ28" s="246"/>
      <c r="CA28" s="247"/>
      <c r="CB28" s="248"/>
      <c r="CC28" s="248"/>
      <c r="CD28" s="244"/>
      <c r="CE28" s="244"/>
      <c r="CF28" s="244"/>
      <c r="CG28" s="245"/>
      <c r="CH28" s="244"/>
      <c r="CI28" s="246"/>
      <c r="CJ28" s="247"/>
      <c r="CK28" s="248"/>
      <c r="CL28" s="248"/>
      <c r="CM28" s="244"/>
      <c r="CN28" s="244"/>
      <c r="CO28" s="244"/>
      <c r="CP28" s="245"/>
      <c r="CQ28" s="244"/>
      <c r="CR28" s="246"/>
      <c r="CS28" s="247"/>
      <c r="CT28" s="248"/>
      <c r="CU28" s="248"/>
      <c r="CV28" s="244"/>
      <c r="CW28" s="244"/>
      <c r="CX28" s="244"/>
      <c r="CY28" s="245"/>
      <c r="CZ28" s="244"/>
      <c r="DA28" s="246"/>
      <c r="DB28" s="247"/>
      <c r="DC28" s="248"/>
      <c r="DD28" s="248"/>
      <c r="DE28" s="244"/>
      <c r="DF28" s="244"/>
      <c r="DG28" s="244"/>
      <c r="DH28" s="245"/>
      <c r="DI28" s="244"/>
      <c r="DJ28" s="246"/>
      <c r="DK28" s="247"/>
      <c r="DL28" s="248"/>
      <c r="DM28" s="248"/>
      <c r="DN28" s="244"/>
      <c r="DO28" s="244"/>
      <c r="DP28" s="244"/>
      <c r="DQ28" s="245"/>
      <c r="DR28" s="244"/>
      <c r="DS28" s="246"/>
      <c r="DT28" s="247"/>
      <c r="DU28" s="248"/>
      <c r="DV28" s="248"/>
      <c r="DW28" s="244"/>
      <c r="DX28" s="244"/>
      <c r="DY28" s="244"/>
      <c r="DZ28" s="245"/>
      <c r="EA28" s="244"/>
      <c r="EB28" s="246"/>
      <c r="EC28" s="247"/>
      <c r="ED28" s="248"/>
      <c r="EE28" s="248"/>
      <c r="EF28" s="244"/>
      <c r="EG28" s="244"/>
      <c r="EH28" s="244"/>
      <c r="EI28" s="245"/>
      <c r="EJ28" s="244"/>
      <c r="EK28" s="246"/>
      <c r="EL28" s="247"/>
      <c r="EM28" s="248"/>
      <c r="EN28" s="248"/>
      <c r="EO28" s="244"/>
      <c r="EP28" s="244"/>
      <c r="EQ28" s="244"/>
      <c r="ER28" s="245"/>
      <c r="ES28" s="244"/>
      <c r="ET28" s="246"/>
      <c r="EU28" s="247"/>
      <c r="EV28" s="248"/>
      <c r="EW28" s="248"/>
      <c r="EX28" s="244"/>
      <c r="EY28" s="244"/>
      <c r="EZ28" s="244"/>
      <c r="FA28" s="245"/>
      <c r="FB28" s="244"/>
      <c r="FC28" s="246"/>
      <c r="FD28" s="247"/>
      <c r="FE28" s="248"/>
      <c r="FF28" s="248"/>
      <c r="FG28" s="244"/>
      <c r="FH28" s="244"/>
      <c r="FI28" s="244"/>
      <c r="FJ28" s="245"/>
      <c r="FK28" s="244"/>
      <c r="FL28" s="246"/>
      <c r="FM28" s="247"/>
      <c r="FN28" s="248"/>
      <c r="FO28" s="248"/>
      <c r="FP28" s="244"/>
      <c r="FQ28" s="244"/>
      <c r="FR28" s="244"/>
      <c r="FS28" s="245"/>
      <c r="FT28" s="244"/>
      <c r="FU28" s="246"/>
      <c r="FV28" s="247"/>
      <c r="FW28" s="248"/>
      <c r="FX28" s="248"/>
      <c r="FY28" s="244"/>
      <c r="FZ28" s="244"/>
      <c r="GA28" s="244"/>
      <c r="GB28" s="245"/>
      <c r="GC28" s="244"/>
      <c r="GD28" s="246"/>
      <c r="GE28" s="247"/>
      <c r="GF28" s="248"/>
      <c r="GG28" s="248"/>
      <c r="GH28" s="244"/>
      <c r="GI28" s="244"/>
      <c r="GJ28" s="244"/>
      <c r="GK28" s="245"/>
      <c r="GL28" s="244"/>
      <c r="GM28" s="246"/>
      <c r="GN28" s="247"/>
      <c r="GO28" s="248"/>
      <c r="GP28" s="248"/>
      <c r="GQ28" s="244"/>
      <c r="GR28" s="244"/>
      <c r="GS28" s="244"/>
      <c r="GT28" s="245"/>
      <c r="GU28" s="244"/>
      <c r="GV28" s="246"/>
      <c r="GW28" s="247"/>
      <c r="GX28" s="248"/>
      <c r="GY28" s="248"/>
      <c r="GZ28" s="244"/>
      <c r="HA28" s="244"/>
      <c r="HB28" s="244"/>
      <c r="HC28" s="245"/>
      <c r="HD28" s="244"/>
      <c r="HE28" s="246"/>
      <c r="HF28" s="247"/>
      <c r="HG28" s="248"/>
      <c r="HH28" s="248"/>
      <c r="HI28" s="244"/>
      <c r="HJ28" s="244"/>
      <c r="HK28" s="244"/>
      <c r="HL28" s="245"/>
      <c r="HM28" s="244"/>
      <c r="HN28" s="246"/>
      <c r="HO28" s="247"/>
      <c r="HP28" s="248"/>
      <c r="HQ28" s="248"/>
      <c r="HR28" s="244"/>
      <c r="HS28" s="244"/>
      <c r="HT28" s="244"/>
      <c r="HU28" s="245"/>
      <c r="HV28" s="244"/>
      <c r="HW28" s="246"/>
      <c r="HX28" s="247"/>
      <c r="HY28" s="248"/>
      <c r="HZ28" s="248"/>
      <c r="IA28" s="244"/>
      <c r="IB28" s="244"/>
      <c r="IC28" s="244"/>
      <c r="ID28" s="245"/>
      <c r="IE28" s="244"/>
      <c r="IF28" s="246"/>
      <c r="IG28" s="247"/>
      <c r="IH28" s="248"/>
      <c r="II28" s="248"/>
      <c r="IJ28" s="244"/>
      <c r="IK28" s="244"/>
      <c r="IL28" s="244"/>
      <c r="IM28" s="245"/>
      <c r="IN28" s="244"/>
      <c r="IO28" s="246"/>
      <c r="IP28" s="247"/>
      <c r="IQ28" s="248"/>
      <c r="IR28" s="248"/>
      <c r="IS28" s="244"/>
      <c r="IT28" s="244"/>
      <c r="IU28" s="244"/>
      <c r="IV28" s="245"/>
      <c r="IW28" s="244"/>
      <c r="IX28" s="246"/>
      <c r="IY28" s="247"/>
      <c r="IZ28" s="248"/>
      <c r="JA28" s="248"/>
      <c r="JB28" s="244"/>
      <c r="JC28" s="244"/>
      <c r="JD28" s="244"/>
      <c r="JE28" s="245"/>
      <c r="JF28" s="244"/>
      <c r="JG28" s="246"/>
      <c r="JH28" s="247"/>
      <c r="JI28" s="248"/>
      <c r="JJ28" s="248"/>
      <c r="JK28" s="244"/>
      <c r="JL28" s="244"/>
      <c r="JM28" s="244"/>
      <c r="JN28" s="245"/>
      <c r="JO28" s="244"/>
      <c r="JP28" s="246"/>
      <c r="JQ28" s="247"/>
      <c r="JR28" s="248"/>
      <c r="JS28" s="248"/>
      <c r="JT28" s="244"/>
      <c r="JU28" s="244"/>
      <c r="JV28" s="244"/>
      <c r="JW28" s="245"/>
      <c r="JX28" s="244"/>
      <c r="JY28" s="246"/>
      <c r="JZ28" s="247"/>
      <c r="KA28" s="248"/>
      <c r="KB28" s="248"/>
      <c r="KC28" s="244"/>
      <c r="KD28" s="244"/>
      <c r="KE28" s="244"/>
      <c r="KF28" s="245"/>
      <c r="KG28" s="244"/>
      <c r="KH28" s="246"/>
      <c r="KI28" s="247"/>
      <c r="KJ28" s="248"/>
      <c r="KK28" s="248"/>
      <c r="KL28" s="244"/>
      <c r="KM28" s="244"/>
      <c r="KN28" s="244"/>
      <c r="KO28" s="245"/>
      <c r="KP28" s="244"/>
      <c r="KQ28" s="246"/>
      <c r="KR28" s="247"/>
      <c r="KS28" s="248"/>
      <c r="KT28" s="248"/>
      <c r="KU28" s="244"/>
      <c r="KV28" s="244"/>
      <c r="KW28" s="244"/>
      <c r="KX28" s="245"/>
      <c r="KY28" s="244"/>
      <c r="KZ28" s="246"/>
      <c r="LA28" s="247"/>
      <c r="LB28" s="248"/>
      <c r="LC28" s="248"/>
      <c r="LD28" s="244"/>
      <c r="LE28" s="244"/>
      <c r="LF28" s="244"/>
      <c r="LG28" s="245"/>
      <c r="LH28" s="244"/>
      <c r="LI28" s="246"/>
      <c r="LJ28" s="247"/>
      <c r="LK28" s="248"/>
      <c r="LL28" s="248"/>
      <c r="LM28" s="244"/>
      <c r="LN28" s="244"/>
      <c r="LO28" s="244"/>
      <c r="LP28" s="245"/>
      <c r="LQ28" s="244"/>
      <c r="LR28" s="246"/>
      <c r="LS28" s="247"/>
      <c r="LT28" s="248"/>
      <c r="LU28" s="248"/>
      <c r="LV28" s="244"/>
      <c r="LW28" s="244"/>
      <c r="LX28" s="244"/>
      <c r="LY28" s="245"/>
      <c r="LZ28" s="244"/>
      <c r="MA28" s="246"/>
      <c r="MB28" s="247"/>
      <c r="MC28" s="248"/>
      <c r="MD28" s="248"/>
      <c r="ME28" s="244"/>
      <c r="MF28" s="244"/>
      <c r="MG28" s="244"/>
      <c r="MH28" s="245"/>
      <c r="MI28" s="244"/>
      <c r="MJ28" s="246"/>
      <c r="MK28" s="247"/>
      <c r="ML28" s="248"/>
      <c r="MM28" s="248"/>
      <c r="MN28" s="244"/>
      <c r="MO28" s="244"/>
      <c r="MP28" s="244"/>
      <c r="MQ28" s="245"/>
      <c r="MR28" s="244"/>
      <c r="MS28" s="246"/>
      <c r="MT28" s="247"/>
      <c r="MU28" s="248"/>
      <c r="MV28" s="248"/>
      <c r="MW28" s="244"/>
      <c r="MX28" s="244"/>
      <c r="MY28" s="244"/>
      <c r="MZ28" s="245"/>
      <c r="NA28" s="244"/>
      <c r="NB28" s="246"/>
      <c r="NC28" s="247"/>
      <c r="ND28" s="248"/>
      <c r="NE28" s="248"/>
      <c r="NF28" s="244"/>
      <c r="NG28" s="244"/>
      <c r="NH28" s="244"/>
      <c r="NI28" s="245"/>
      <c r="NJ28" s="244"/>
      <c r="NK28" s="246"/>
      <c r="NL28" s="247"/>
      <c r="NM28" s="248"/>
      <c r="NN28" s="248"/>
      <c r="NO28" s="244"/>
      <c r="NP28" s="244"/>
      <c r="NQ28" s="244"/>
      <c r="NR28" s="245"/>
      <c r="NS28" s="244"/>
      <c r="NT28" s="246"/>
      <c r="NU28" s="247"/>
      <c r="NV28" s="248"/>
      <c r="NW28" s="248"/>
      <c r="NX28" s="244"/>
      <c r="NY28" s="244"/>
      <c r="NZ28" s="244"/>
      <c r="OA28" s="245"/>
      <c r="OB28" s="244"/>
      <c r="OC28" s="246"/>
      <c r="OD28" s="247"/>
      <c r="OE28" s="248"/>
      <c r="OF28" s="248"/>
      <c r="OG28" s="244"/>
      <c r="OH28" s="244"/>
      <c r="OI28" s="244"/>
      <c r="OJ28" s="245"/>
      <c r="OK28" s="244"/>
      <c r="OL28" s="246"/>
      <c r="OM28" s="247"/>
      <c r="ON28" s="248"/>
      <c r="OO28" s="248"/>
      <c r="OP28" s="244"/>
      <c r="OQ28" s="244"/>
      <c r="OR28" s="244"/>
      <c r="OS28" s="245"/>
      <c r="OT28" s="244"/>
      <c r="OU28" s="246"/>
      <c r="OV28" s="247"/>
      <c r="OW28" s="248"/>
      <c r="OX28" s="248"/>
      <c r="OY28" s="244"/>
      <c r="OZ28" s="244"/>
      <c r="PA28" s="244"/>
      <c r="PB28" s="245"/>
      <c r="PC28" s="244"/>
      <c r="PD28" s="246"/>
      <c r="PE28" s="247"/>
      <c r="PF28" s="248"/>
      <c r="PG28" s="248"/>
      <c r="PH28" s="244"/>
      <c r="PI28" s="244"/>
      <c r="PJ28" s="244"/>
      <c r="PK28" s="245"/>
      <c r="PL28" s="244"/>
      <c r="PM28" s="246"/>
      <c r="PN28" s="247"/>
      <c r="PO28" s="248"/>
      <c r="PP28" s="248"/>
      <c r="PQ28" s="244"/>
      <c r="PR28" s="244"/>
      <c r="PS28" s="244"/>
      <c r="PT28" s="245"/>
      <c r="PU28" s="244"/>
      <c r="PV28" s="246"/>
      <c r="PW28" s="247"/>
      <c r="PX28" s="248"/>
      <c r="PY28" s="248"/>
      <c r="PZ28" s="244"/>
      <c r="QA28" s="244"/>
      <c r="QB28" s="244"/>
      <c r="QC28" s="245"/>
      <c r="QD28" s="244"/>
      <c r="QE28" s="246"/>
      <c r="QF28" s="247"/>
      <c r="QG28" s="248"/>
      <c r="QH28" s="248"/>
      <c r="QI28" s="244"/>
      <c r="QJ28" s="244"/>
      <c r="QK28" s="244"/>
      <c r="QL28" s="245"/>
      <c r="QM28" s="244"/>
      <c r="QN28" s="246"/>
      <c r="QO28" s="247"/>
      <c r="QP28" s="248"/>
      <c r="QQ28" s="248"/>
      <c r="QR28" s="244"/>
      <c r="QS28" s="244"/>
      <c r="QT28" s="244"/>
      <c r="QU28" s="245"/>
      <c r="QV28" s="244"/>
      <c r="QW28" s="246"/>
      <c r="QX28" s="247"/>
      <c r="QY28" s="248"/>
      <c r="QZ28" s="248"/>
      <c r="RA28" s="244"/>
      <c r="RB28" s="244"/>
      <c r="RC28" s="244"/>
      <c r="RD28" s="245"/>
      <c r="RE28" s="244"/>
      <c r="RF28" s="246"/>
      <c r="RG28" s="247"/>
      <c r="RH28" s="248"/>
      <c r="RI28" s="248"/>
      <c r="RJ28" s="244"/>
      <c r="RK28" s="244"/>
      <c r="RL28" s="244"/>
      <c r="RM28" s="245"/>
      <c r="RN28" s="244"/>
      <c r="RO28" s="246"/>
      <c r="RP28" s="247"/>
      <c r="RQ28" s="248"/>
      <c r="RR28" s="248"/>
      <c r="RS28" s="244"/>
      <c r="RT28" s="244"/>
      <c r="RU28" s="244"/>
      <c r="RV28" s="245"/>
      <c r="RW28" s="244"/>
      <c r="RX28" s="246"/>
      <c r="RY28" s="247"/>
      <c r="RZ28" s="248"/>
      <c r="SA28" s="248"/>
      <c r="SB28" s="244"/>
      <c r="SC28" s="244"/>
      <c r="SD28" s="244"/>
      <c r="SE28" s="245"/>
      <c r="SF28" s="244"/>
      <c r="SG28" s="246"/>
      <c r="SH28" s="247"/>
      <c r="SI28" s="248"/>
      <c r="SJ28" s="248"/>
      <c r="SK28" s="244"/>
      <c r="SL28" s="244"/>
      <c r="SM28" s="244"/>
      <c r="SN28" s="245"/>
      <c r="SO28" s="244"/>
      <c r="SP28" s="246"/>
      <c r="SQ28" s="247"/>
      <c r="SR28" s="248"/>
      <c r="SS28" s="248"/>
      <c r="ST28" s="244"/>
      <c r="SU28" s="244"/>
      <c r="SV28" s="244"/>
      <c r="SW28" s="245"/>
      <c r="SX28" s="244"/>
      <c r="SY28" s="246"/>
      <c r="SZ28" s="247"/>
      <c r="TA28" s="248"/>
      <c r="TB28" s="248"/>
      <c r="TC28" s="244"/>
      <c r="TD28" s="244"/>
      <c r="TE28" s="244"/>
      <c r="TF28" s="245"/>
      <c r="TG28" s="244"/>
      <c r="TH28" s="246"/>
      <c r="TI28" s="247"/>
      <c r="TJ28" s="248"/>
      <c r="TK28" s="248"/>
      <c r="TL28" s="244"/>
      <c r="TM28" s="244"/>
      <c r="TN28" s="244"/>
      <c r="TO28" s="245"/>
      <c r="TP28" s="244"/>
      <c r="TQ28" s="246"/>
      <c r="TR28" s="247"/>
      <c r="TS28" s="248"/>
      <c r="TT28" s="248"/>
      <c r="TU28" s="244"/>
      <c r="TV28" s="244"/>
      <c r="TW28" s="244"/>
      <c r="TX28" s="245"/>
      <c r="TY28" s="244"/>
      <c r="TZ28" s="246"/>
      <c r="UA28" s="247"/>
      <c r="UB28" s="248"/>
      <c r="UC28" s="248"/>
      <c r="UD28" s="244"/>
      <c r="UE28" s="244"/>
      <c r="UF28" s="244"/>
      <c r="UG28" s="245"/>
      <c r="UH28" s="244"/>
      <c r="UI28" s="246"/>
      <c r="UJ28" s="247"/>
      <c r="UK28" s="248"/>
      <c r="UL28" s="248"/>
      <c r="UM28" s="244"/>
      <c r="UN28" s="244"/>
      <c r="UO28" s="244"/>
      <c r="UP28" s="245"/>
      <c r="UQ28" s="244"/>
      <c r="UR28" s="246"/>
      <c r="US28" s="247"/>
      <c r="UT28" s="248"/>
      <c r="UU28" s="248"/>
      <c r="UV28" s="244"/>
      <c r="UW28" s="244"/>
      <c r="UX28" s="244"/>
      <c r="UY28" s="245"/>
      <c r="UZ28" s="244"/>
      <c r="VA28" s="246"/>
      <c r="VB28" s="247"/>
      <c r="VC28" s="248"/>
      <c r="VD28" s="248"/>
      <c r="VE28" s="244"/>
      <c r="VF28" s="244"/>
      <c r="VG28" s="244"/>
      <c r="VH28" s="245"/>
      <c r="VI28" s="244"/>
      <c r="VJ28" s="246"/>
      <c r="VK28" s="247"/>
      <c r="VL28" s="248"/>
      <c r="VM28" s="248"/>
      <c r="VN28" s="244"/>
      <c r="VO28" s="244"/>
      <c r="VP28" s="244"/>
      <c r="VQ28" s="245"/>
      <c r="VR28" s="244"/>
      <c r="VS28" s="246"/>
      <c r="VT28" s="247"/>
      <c r="VU28" s="248"/>
      <c r="VV28" s="248"/>
      <c r="VW28" s="244"/>
      <c r="VX28" s="244"/>
      <c r="VY28" s="244"/>
      <c r="VZ28" s="245"/>
      <c r="WA28" s="244"/>
      <c r="WB28" s="246"/>
      <c r="WC28" s="247"/>
      <c r="WD28" s="248"/>
      <c r="WE28" s="248"/>
      <c r="WF28" s="244"/>
      <c r="WG28" s="244"/>
      <c r="WH28" s="244"/>
      <c r="WI28" s="245"/>
      <c r="WJ28" s="244"/>
      <c r="WK28" s="246"/>
      <c r="WL28" s="247"/>
      <c r="WM28" s="248"/>
      <c r="WN28" s="248"/>
      <c r="WO28" s="244"/>
      <c r="WP28" s="244"/>
      <c r="WQ28" s="244"/>
      <c r="WR28" s="245"/>
      <c r="WS28" s="244"/>
      <c r="WT28" s="246"/>
      <c r="WU28" s="247"/>
      <c r="WV28" s="248"/>
      <c r="WW28" s="248"/>
      <c r="WX28" s="244"/>
      <c r="WY28" s="244"/>
      <c r="WZ28" s="244"/>
      <c r="XA28" s="245"/>
      <c r="XB28" s="244"/>
      <c r="XC28" s="246"/>
      <c r="XD28" s="247"/>
      <c r="XE28" s="248"/>
      <c r="XF28" s="248"/>
      <c r="XG28" s="244"/>
      <c r="XH28" s="244"/>
      <c r="XI28" s="244"/>
      <c r="XJ28" s="245"/>
      <c r="XK28" s="244"/>
      <c r="XL28" s="246"/>
      <c r="XM28" s="247"/>
      <c r="XN28" s="248"/>
      <c r="XO28" s="248"/>
      <c r="XP28" s="244"/>
      <c r="XQ28" s="244"/>
      <c r="XR28" s="244"/>
      <c r="XS28" s="245"/>
      <c r="XT28" s="244"/>
      <c r="XU28" s="246"/>
      <c r="XV28" s="247"/>
      <c r="XW28" s="248"/>
      <c r="XX28" s="248"/>
      <c r="XY28" s="244"/>
      <c r="XZ28" s="244"/>
      <c r="YA28" s="244"/>
      <c r="YB28" s="245"/>
      <c r="YC28" s="244"/>
      <c r="YD28" s="246"/>
      <c r="YE28" s="247"/>
      <c r="YF28" s="248"/>
      <c r="YG28" s="248"/>
      <c r="YH28" s="244"/>
      <c r="YI28" s="244"/>
      <c r="YJ28" s="244"/>
      <c r="YK28" s="245"/>
      <c r="YL28" s="244"/>
      <c r="YM28" s="246"/>
      <c r="YN28" s="247"/>
      <c r="YO28" s="248"/>
      <c r="YP28" s="248"/>
      <c r="YQ28" s="244"/>
      <c r="YR28" s="244"/>
      <c r="YS28" s="244"/>
      <c r="YT28" s="245"/>
      <c r="YU28" s="244"/>
      <c r="YV28" s="246"/>
      <c r="YW28" s="247"/>
      <c r="YX28" s="248"/>
      <c r="YY28" s="248"/>
      <c r="YZ28" s="244"/>
      <c r="ZA28" s="244"/>
      <c r="ZB28" s="244"/>
      <c r="ZC28" s="245"/>
      <c r="ZD28" s="244"/>
      <c r="ZE28" s="246"/>
      <c r="ZF28" s="247"/>
      <c r="ZG28" s="248"/>
      <c r="ZH28" s="248"/>
      <c r="ZI28" s="244"/>
      <c r="ZJ28" s="244"/>
      <c r="ZK28" s="244"/>
      <c r="ZL28" s="245"/>
      <c r="ZM28" s="244"/>
      <c r="ZN28" s="246"/>
      <c r="ZO28" s="247"/>
      <c r="ZP28" s="248"/>
      <c r="ZQ28" s="248"/>
      <c r="ZR28" s="244"/>
      <c r="ZS28" s="244"/>
      <c r="ZT28" s="244"/>
      <c r="ZU28" s="245"/>
      <c r="ZV28" s="244"/>
      <c r="ZW28" s="246"/>
      <c r="ZX28" s="247"/>
      <c r="ZY28" s="248"/>
      <c r="ZZ28" s="248"/>
      <c r="AAA28" s="244"/>
      <c r="AAB28" s="244"/>
      <c r="AAC28" s="244"/>
      <c r="AAD28" s="245"/>
      <c r="AAE28" s="244"/>
      <c r="AAF28" s="246"/>
      <c r="AAG28" s="247"/>
      <c r="AAH28" s="248"/>
      <c r="AAI28" s="248"/>
      <c r="AAJ28" s="244"/>
      <c r="AAK28" s="244"/>
      <c r="AAL28" s="244"/>
      <c r="AAM28" s="245"/>
      <c r="AAN28" s="244"/>
      <c r="AAO28" s="246"/>
      <c r="AAP28" s="247"/>
      <c r="AAQ28" s="248"/>
      <c r="AAR28" s="248"/>
      <c r="AAS28" s="244"/>
      <c r="AAT28" s="244"/>
      <c r="AAU28" s="244"/>
      <c r="AAV28" s="245"/>
      <c r="AAW28" s="244"/>
      <c r="AAX28" s="246"/>
      <c r="AAY28" s="247"/>
      <c r="AAZ28" s="248"/>
      <c r="ABA28" s="248"/>
      <c r="ABB28" s="244"/>
      <c r="ABC28" s="244"/>
      <c r="ABD28" s="244"/>
      <c r="ABE28" s="245"/>
      <c r="ABF28" s="244"/>
      <c r="ABG28" s="246"/>
      <c r="ABH28" s="247"/>
      <c r="ABI28" s="248"/>
      <c r="ABJ28" s="248"/>
      <c r="ABK28" s="244"/>
      <c r="ABL28" s="244"/>
      <c r="ABM28" s="244"/>
      <c r="ABN28" s="245"/>
      <c r="ABO28" s="244"/>
      <c r="ABP28" s="246"/>
      <c r="ABQ28" s="247"/>
      <c r="ABR28" s="248"/>
      <c r="ABS28" s="248"/>
      <c r="ABT28" s="244"/>
      <c r="ABU28" s="244"/>
      <c r="ABV28" s="244"/>
      <c r="ABW28" s="245"/>
      <c r="ABX28" s="244"/>
      <c r="ABY28" s="246"/>
      <c r="ABZ28" s="247"/>
      <c r="ACA28" s="248"/>
      <c r="ACB28" s="248"/>
      <c r="ACC28" s="244"/>
      <c r="ACD28" s="244"/>
      <c r="ACE28" s="244"/>
      <c r="ACF28" s="245"/>
      <c r="ACG28" s="244"/>
      <c r="ACH28" s="246"/>
      <c r="ACI28" s="247"/>
      <c r="ACJ28" s="248"/>
      <c r="ACK28" s="248"/>
      <c r="ACL28" s="244"/>
      <c r="ACM28" s="244"/>
      <c r="ACN28" s="244"/>
      <c r="ACO28" s="245"/>
      <c r="ACP28" s="244"/>
      <c r="ACQ28" s="246"/>
      <c r="ACR28" s="247"/>
      <c r="ACS28" s="248"/>
      <c r="ACT28" s="248"/>
      <c r="ACU28" s="244"/>
      <c r="ACV28" s="244"/>
      <c r="ACW28" s="244"/>
      <c r="ACX28" s="245"/>
      <c r="ACY28" s="244"/>
      <c r="ACZ28" s="246"/>
      <c r="ADA28" s="247"/>
      <c r="ADB28" s="248"/>
      <c r="ADC28" s="248"/>
      <c r="ADD28" s="244"/>
      <c r="ADE28" s="244"/>
      <c r="ADF28" s="244"/>
      <c r="ADG28" s="245"/>
      <c r="ADH28" s="244"/>
      <c r="ADI28" s="246"/>
      <c r="ADJ28" s="247"/>
      <c r="ADK28" s="248"/>
      <c r="ADL28" s="248"/>
      <c r="ADM28" s="244"/>
      <c r="ADN28" s="244"/>
      <c r="ADO28" s="244"/>
      <c r="ADP28" s="245"/>
      <c r="ADQ28" s="244"/>
      <c r="ADR28" s="246"/>
      <c r="ADS28" s="247"/>
      <c r="ADT28" s="248"/>
      <c r="ADU28" s="248"/>
      <c r="ADV28" s="244"/>
      <c r="ADW28" s="244"/>
      <c r="ADX28" s="244"/>
      <c r="ADY28" s="245"/>
      <c r="ADZ28" s="244"/>
      <c r="AEA28" s="246"/>
      <c r="AEB28" s="247"/>
      <c r="AEC28" s="248"/>
      <c r="AED28" s="248"/>
      <c r="AEE28" s="244"/>
      <c r="AEF28" s="244"/>
      <c r="AEG28" s="244"/>
      <c r="AEH28" s="245"/>
      <c r="AEI28" s="244"/>
      <c r="AEJ28" s="246"/>
      <c r="AEK28" s="247"/>
      <c r="AEL28" s="248"/>
      <c r="AEM28" s="248"/>
      <c r="AEN28" s="244"/>
      <c r="AEO28" s="244"/>
      <c r="AEP28" s="244"/>
      <c r="AEQ28" s="245"/>
      <c r="AER28" s="244"/>
      <c r="AES28" s="246"/>
      <c r="AET28" s="247"/>
      <c r="AEU28" s="248"/>
      <c r="AEV28" s="248"/>
      <c r="AEW28" s="244"/>
      <c r="AEX28" s="244"/>
      <c r="AEY28" s="244"/>
      <c r="AEZ28" s="245"/>
      <c r="AFA28" s="244"/>
      <c r="AFB28" s="246"/>
      <c r="AFC28" s="247"/>
      <c r="AFD28" s="248"/>
      <c r="AFE28" s="248"/>
      <c r="AFF28" s="244"/>
      <c r="AFG28" s="244"/>
      <c r="AFH28" s="244"/>
      <c r="AFI28" s="245"/>
      <c r="AFJ28" s="244"/>
      <c r="AFK28" s="246"/>
      <c r="AFL28" s="247"/>
      <c r="AFM28" s="248"/>
      <c r="AFN28" s="248"/>
      <c r="AFO28" s="244"/>
      <c r="AFP28" s="244"/>
      <c r="AFQ28" s="244"/>
      <c r="AFR28" s="245"/>
      <c r="AFS28" s="244"/>
      <c r="AFT28" s="246"/>
      <c r="AFU28" s="247"/>
      <c r="AFV28" s="248"/>
      <c r="AFW28" s="248"/>
      <c r="AFX28" s="244"/>
      <c r="AFY28" s="244"/>
      <c r="AFZ28" s="244"/>
      <c r="AGA28" s="245"/>
      <c r="AGB28" s="244"/>
      <c r="AGC28" s="246"/>
      <c r="AGD28" s="247"/>
      <c r="AGE28" s="248"/>
      <c r="AGF28" s="248"/>
      <c r="AGG28" s="244"/>
      <c r="AGH28" s="244"/>
      <c r="AGI28" s="244"/>
      <c r="AGJ28" s="245"/>
      <c r="AGK28" s="244"/>
      <c r="AGL28" s="246"/>
      <c r="AGM28" s="247"/>
      <c r="AGN28" s="248"/>
      <c r="AGO28" s="248"/>
      <c r="AGP28" s="244"/>
      <c r="AGQ28" s="244"/>
      <c r="AGR28" s="244"/>
      <c r="AGS28" s="245"/>
      <c r="AGT28" s="244"/>
      <c r="AGU28" s="246"/>
      <c r="AGV28" s="247"/>
      <c r="AGW28" s="248"/>
      <c r="AGX28" s="248"/>
      <c r="AGY28" s="244"/>
      <c r="AGZ28" s="244"/>
      <c r="AHA28" s="244"/>
      <c r="AHB28" s="245"/>
      <c r="AHC28" s="244"/>
      <c r="AHD28" s="246"/>
      <c r="AHE28" s="247"/>
      <c r="AHF28" s="248"/>
      <c r="AHG28" s="248"/>
      <c r="AHH28" s="244"/>
      <c r="AHI28" s="244"/>
      <c r="AHJ28" s="244"/>
      <c r="AHK28" s="245"/>
      <c r="AHL28" s="244"/>
      <c r="AHM28" s="246"/>
      <c r="AHN28" s="247"/>
      <c r="AHO28" s="248"/>
      <c r="AHP28" s="248"/>
      <c r="AHQ28" s="244"/>
      <c r="AHR28" s="244"/>
      <c r="AHS28" s="244"/>
      <c r="AHT28" s="245"/>
      <c r="AHU28" s="244"/>
      <c r="AHV28" s="246"/>
      <c r="AHW28" s="247"/>
      <c r="AHX28" s="248"/>
      <c r="AHY28" s="248"/>
      <c r="AHZ28" s="244"/>
      <c r="AIA28" s="244"/>
      <c r="AIB28" s="244"/>
      <c r="AIC28" s="245"/>
      <c r="AID28" s="244"/>
      <c r="AIE28" s="246"/>
      <c r="AIF28" s="247"/>
      <c r="AIG28" s="248"/>
      <c r="AIH28" s="248"/>
      <c r="AII28" s="244"/>
      <c r="AIJ28" s="244"/>
      <c r="AIK28" s="244"/>
      <c r="AIL28" s="245"/>
      <c r="AIM28" s="244"/>
      <c r="AIN28" s="246"/>
      <c r="AIO28" s="247"/>
      <c r="AIP28" s="248"/>
      <c r="AIQ28" s="248"/>
      <c r="AIR28" s="244"/>
      <c r="AIS28" s="244"/>
      <c r="AIT28" s="244"/>
      <c r="AIU28" s="245"/>
      <c r="AIV28" s="244"/>
      <c r="AIW28" s="246"/>
      <c r="AIX28" s="247"/>
      <c r="AIY28" s="248"/>
      <c r="AIZ28" s="248"/>
      <c r="AJA28" s="244"/>
      <c r="AJB28" s="244"/>
      <c r="AJC28" s="244"/>
      <c r="AJD28" s="245"/>
      <c r="AJE28" s="244"/>
      <c r="AJF28" s="246"/>
      <c r="AJG28" s="247"/>
      <c r="AJH28" s="248"/>
      <c r="AJI28" s="248"/>
      <c r="AJJ28" s="244"/>
      <c r="AJK28" s="244"/>
      <c r="AJL28" s="244"/>
      <c r="AJM28" s="245"/>
      <c r="AJN28" s="244"/>
      <c r="AJO28" s="246"/>
      <c r="AJP28" s="247"/>
      <c r="AJQ28" s="248"/>
      <c r="AJR28" s="248"/>
      <c r="AJS28" s="244"/>
      <c r="AJT28" s="244"/>
      <c r="AJU28" s="244"/>
      <c r="AJV28" s="245"/>
      <c r="AJW28" s="244"/>
      <c r="AJX28" s="246"/>
      <c r="AJY28" s="247"/>
      <c r="AJZ28" s="248"/>
      <c r="AKA28" s="248"/>
      <c r="AKB28" s="244"/>
      <c r="AKC28" s="244"/>
      <c r="AKD28" s="244"/>
      <c r="AKE28" s="245"/>
      <c r="AKF28" s="244"/>
      <c r="AKG28" s="246"/>
      <c r="AKH28" s="247"/>
      <c r="AKI28" s="248"/>
      <c r="AKJ28" s="248"/>
      <c r="AKK28" s="244"/>
      <c r="AKL28" s="244"/>
      <c r="AKM28" s="244"/>
      <c r="AKN28" s="245"/>
      <c r="AKO28" s="244"/>
      <c r="AKP28" s="246"/>
      <c r="AKQ28" s="247"/>
      <c r="AKR28" s="248"/>
      <c r="AKS28" s="248"/>
      <c r="AKT28" s="244"/>
      <c r="AKU28" s="244"/>
      <c r="AKV28" s="244"/>
      <c r="AKW28" s="245"/>
      <c r="AKX28" s="244"/>
      <c r="AKY28" s="246"/>
      <c r="AKZ28" s="247"/>
      <c r="ALA28" s="248"/>
      <c r="ALB28" s="248"/>
      <c r="ALC28" s="244"/>
      <c r="ALD28" s="244"/>
      <c r="ALE28" s="244"/>
      <c r="ALF28" s="245"/>
      <c r="ALG28" s="244"/>
      <c r="ALH28" s="246"/>
      <c r="ALI28" s="247"/>
      <c r="ALJ28" s="248"/>
      <c r="ALK28" s="248"/>
      <c r="ALL28" s="244"/>
      <c r="ALM28" s="244"/>
      <c r="ALN28" s="244"/>
      <c r="ALO28" s="245"/>
      <c r="ALP28" s="244"/>
      <c r="ALQ28" s="246"/>
      <c r="ALR28" s="247"/>
      <c r="ALS28" s="248"/>
      <c r="ALT28" s="248"/>
      <c r="ALU28" s="244"/>
      <c r="ALV28" s="244"/>
      <c r="ALW28" s="244"/>
      <c r="ALX28" s="245"/>
      <c r="ALY28" s="244"/>
      <c r="ALZ28" s="246"/>
      <c r="AMA28" s="247"/>
      <c r="AMB28" s="248"/>
      <c r="AMC28" s="248"/>
      <c r="AMD28" s="244"/>
      <c r="AME28" s="244"/>
      <c r="AMF28" s="244"/>
      <c r="AMG28" s="245"/>
      <c r="AMH28" s="244"/>
      <c r="AMI28" s="246"/>
      <c r="AMJ28" s="247"/>
      <c r="AMK28" s="248"/>
      <c r="AML28" s="248"/>
      <c r="AMM28" s="244"/>
      <c r="AMN28" s="244"/>
      <c r="AMO28" s="244"/>
      <c r="AMP28" s="245"/>
      <c r="AMQ28" s="244"/>
      <c r="AMR28" s="246"/>
      <c r="AMS28" s="247"/>
      <c r="AMT28" s="248"/>
      <c r="AMU28" s="248"/>
      <c r="AMV28" s="244"/>
      <c r="AMW28" s="244"/>
      <c r="AMX28" s="244"/>
      <c r="AMY28" s="245"/>
      <c r="AMZ28" s="244"/>
      <c r="ANA28" s="246"/>
      <c r="ANB28" s="247"/>
      <c r="ANC28" s="248"/>
      <c r="AND28" s="248"/>
      <c r="ANE28" s="244"/>
      <c r="ANF28" s="244"/>
      <c r="ANG28" s="244"/>
      <c r="ANH28" s="245"/>
      <c r="ANI28" s="244"/>
      <c r="ANJ28" s="246"/>
      <c r="ANK28" s="247"/>
      <c r="ANL28" s="248"/>
      <c r="ANM28" s="248"/>
      <c r="ANN28" s="244"/>
      <c r="ANO28" s="244"/>
      <c r="ANP28" s="244"/>
      <c r="ANQ28" s="245"/>
      <c r="ANR28" s="244"/>
      <c r="ANS28" s="246"/>
      <c r="ANT28" s="247"/>
      <c r="ANU28" s="248"/>
      <c r="ANV28" s="248"/>
      <c r="ANW28" s="244"/>
      <c r="ANX28" s="244"/>
      <c r="ANY28" s="244"/>
      <c r="ANZ28" s="245"/>
      <c r="AOA28" s="244"/>
      <c r="AOB28" s="246"/>
      <c r="AOC28" s="247"/>
      <c r="AOD28" s="248"/>
      <c r="AOE28" s="248"/>
      <c r="AOF28" s="244"/>
      <c r="AOG28" s="244"/>
      <c r="AOH28" s="244"/>
      <c r="AOI28" s="245"/>
      <c r="AOJ28" s="244"/>
      <c r="AOK28" s="246"/>
      <c r="AOL28" s="247"/>
      <c r="AOM28" s="248"/>
      <c r="AON28" s="248"/>
      <c r="AOO28" s="244"/>
      <c r="AOP28" s="244"/>
      <c r="AOQ28" s="244"/>
      <c r="AOR28" s="245"/>
      <c r="AOS28" s="244"/>
      <c r="AOT28" s="246"/>
      <c r="AOU28" s="247"/>
      <c r="AOV28" s="248"/>
      <c r="AOW28" s="248"/>
      <c r="AOX28" s="244"/>
      <c r="AOY28" s="244"/>
      <c r="AOZ28" s="244"/>
      <c r="APA28" s="245"/>
      <c r="APB28" s="244"/>
      <c r="APC28" s="246"/>
      <c r="APD28" s="247"/>
      <c r="APE28" s="248"/>
      <c r="APF28" s="248"/>
      <c r="APG28" s="244"/>
      <c r="APH28" s="244"/>
      <c r="API28" s="244"/>
      <c r="APJ28" s="245"/>
      <c r="APK28" s="244"/>
      <c r="APL28" s="246"/>
      <c r="APM28" s="247"/>
      <c r="APN28" s="248"/>
      <c r="APO28" s="248"/>
      <c r="APP28" s="244"/>
      <c r="APQ28" s="244"/>
      <c r="APR28" s="244"/>
      <c r="APS28" s="245"/>
      <c r="APT28" s="244"/>
      <c r="APU28" s="246"/>
      <c r="APV28" s="247"/>
      <c r="APW28" s="248"/>
      <c r="APX28" s="248"/>
      <c r="APY28" s="244"/>
      <c r="APZ28" s="244"/>
      <c r="AQA28" s="244"/>
      <c r="AQB28" s="245"/>
      <c r="AQC28" s="244"/>
      <c r="AQD28" s="246"/>
      <c r="AQE28" s="247"/>
      <c r="AQF28" s="248"/>
      <c r="AQG28" s="248"/>
      <c r="AQH28" s="244"/>
      <c r="AQI28" s="244"/>
      <c r="AQJ28" s="244"/>
      <c r="AQK28" s="245"/>
      <c r="AQL28" s="244"/>
      <c r="AQM28" s="246"/>
      <c r="AQN28" s="247"/>
      <c r="AQO28" s="248"/>
      <c r="AQP28" s="248"/>
      <c r="AQQ28" s="244"/>
      <c r="AQR28" s="244"/>
      <c r="AQS28" s="244"/>
      <c r="AQT28" s="245"/>
      <c r="AQU28" s="244"/>
      <c r="AQV28" s="246"/>
      <c r="AQW28" s="247"/>
      <c r="AQX28" s="248"/>
      <c r="AQY28" s="248"/>
      <c r="AQZ28" s="244"/>
      <c r="ARA28" s="244"/>
      <c r="ARB28" s="244"/>
      <c r="ARC28" s="245"/>
      <c r="ARD28" s="244"/>
      <c r="ARE28" s="246"/>
      <c r="ARF28" s="247"/>
      <c r="ARG28" s="248"/>
      <c r="ARH28" s="248"/>
      <c r="ARI28" s="244"/>
      <c r="ARJ28" s="244"/>
      <c r="ARK28" s="244"/>
      <c r="ARL28" s="245"/>
      <c r="ARM28" s="244"/>
      <c r="ARN28" s="246"/>
      <c r="ARO28" s="247"/>
      <c r="ARP28" s="248"/>
      <c r="ARQ28" s="248"/>
      <c r="ARR28" s="244"/>
      <c r="ARS28" s="244"/>
      <c r="ART28" s="244"/>
      <c r="ARU28" s="245"/>
      <c r="ARV28" s="244"/>
      <c r="ARW28" s="246"/>
      <c r="ARX28" s="247"/>
      <c r="ARY28" s="248"/>
      <c r="ARZ28" s="248"/>
      <c r="ASA28" s="244"/>
      <c r="ASB28" s="244"/>
      <c r="ASC28" s="244"/>
      <c r="ASD28" s="245"/>
      <c r="ASE28" s="244"/>
      <c r="ASF28" s="246"/>
      <c r="ASG28" s="247"/>
      <c r="ASH28" s="248"/>
      <c r="ASI28" s="248"/>
      <c r="ASJ28" s="244"/>
      <c r="ASK28" s="244"/>
      <c r="ASL28" s="244"/>
      <c r="ASM28" s="245"/>
      <c r="ASN28" s="244"/>
      <c r="ASO28" s="246"/>
      <c r="ASP28" s="247"/>
      <c r="ASQ28" s="248"/>
      <c r="ASR28" s="248"/>
      <c r="ASS28" s="244"/>
      <c r="AST28" s="244"/>
      <c r="ASU28" s="244"/>
      <c r="ASV28" s="245"/>
      <c r="ASW28" s="244"/>
      <c r="ASX28" s="246"/>
      <c r="ASY28" s="247"/>
      <c r="ASZ28" s="248"/>
      <c r="ATA28" s="248"/>
      <c r="ATB28" s="244"/>
      <c r="ATC28" s="244"/>
      <c r="ATD28" s="244"/>
      <c r="ATE28" s="245"/>
      <c r="ATF28" s="244"/>
      <c r="ATG28" s="246"/>
      <c r="ATH28" s="247"/>
      <c r="ATI28" s="248"/>
      <c r="ATJ28" s="248"/>
      <c r="ATK28" s="244"/>
      <c r="ATL28" s="244"/>
      <c r="ATM28" s="244"/>
      <c r="ATN28" s="245"/>
      <c r="ATO28" s="244"/>
      <c r="ATP28" s="246"/>
      <c r="ATQ28" s="247"/>
      <c r="ATR28" s="248"/>
      <c r="ATS28" s="248"/>
      <c r="ATT28" s="244"/>
      <c r="ATU28" s="244"/>
      <c r="ATV28" s="244"/>
      <c r="ATW28" s="245"/>
      <c r="ATX28" s="244"/>
      <c r="ATY28" s="246"/>
      <c r="ATZ28" s="247"/>
      <c r="AUA28" s="248"/>
      <c r="AUB28" s="248"/>
      <c r="AUC28" s="244"/>
      <c r="AUD28" s="244"/>
      <c r="AUE28" s="244"/>
      <c r="AUF28" s="245"/>
      <c r="AUG28" s="244"/>
      <c r="AUH28" s="246"/>
      <c r="AUI28" s="247"/>
      <c r="AUJ28" s="248"/>
      <c r="AUK28" s="248"/>
      <c r="AUL28" s="244"/>
      <c r="AUM28" s="244"/>
      <c r="AUN28" s="244"/>
      <c r="AUO28" s="245"/>
      <c r="AUP28" s="244"/>
      <c r="AUQ28" s="246"/>
      <c r="AUR28" s="247"/>
      <c r="AUS28" s="248"/>
      <c r="AUT28" s="248"/>
      <c r="AUU28" s="244"/>
      <c r="AUV28" s="244"/>
      <c r="AUW28" s="244"/>
      <c r="AUX28" s="245"/>
      <c r="AUY28" s="244"/>
      <c r="AUZ28" s="246"/>
      <c r="AVA28" s="247"/>
      <c r="AVB28" s="248"/>
      <c r="AVC28" s="248"/>
      <c r="AVD28" s="244"/>
      <c r="AVE28" s="244"/>
      <c r="AVF28" s="244"/>
      <c r="AVG28" s="245"/>
      <c r="AVH28" s="244"/>
      <c r="AVI28" s="246"/>
      <c r="AVJ28" s="247"/>
      <c r="AVK28" s="248"/>
      <c r="AVL28" s="248"/>
      <c r="AVM28" s="244"/>
      <c r="AVN28" s="244"/>
      <c r="AVO28" s="244"/>
      <c r="AVP28" s="245"/>
      <c r="AVQ28" s="244"/>
      <c r="AVR28" s="246"/>
      <c r="AVS28" s="247"/>
      <c r="AVT28" s="248"/>
      <c r="AVU28" s="248"/>
      <c r="AVV28" s="244"/>
      <c r="AVW28" s="244"/>
      <c r="AVX28" s="244"/>
      <c r="AVY28" s="245"/>
      <c r="AVZ28" s="244"/>
      <c r="AWA28" s="246"/>
      <c r="AWB28" s="247"/>
      <c r="AWC28" s="248"/>
      <c r="AWD28" s="248"/>
      <c r="AWE28" s="244"/>
      <c r="AWF28" s="244"/>
      <c r="AWG28" s="244"/>
      <c r="AWH28" s="245"/>
      <c r="AWI28" s="244"/>
      <c r="AWJ28" s="246"/>
      <c r="AWK28" s="247"/>
      <c r="AWL28" s="248"/>
      <c r="AWM28" s="248"/>
      <c r="AWN28" s="244"/>
      <c r="AWO28" s="244"/>
      <c r="AWP28" s="244"/>
      <c r="AWQ28" s="245"/>
      <c r="AWR28" s="244"/>
      <c r="AWS28" s="246"/>
      <c r="AWT28" s="247"/>
      <c r="AWU28" s="248"/>
      <c r="AWV28" s="248"/>
      <c r="AWW28" s="244"/>
      <c r="AWX28" s="244"/>
      <c r="AWY28" s="244"/>
      <c r="AWZ28" s="245"/>
      <c r="AXA28" s="244"/>
      <c r="AXB28" s="246"/>
      <c r="AXC28" s="247"/>
      <c r="AXD28" s="248"/>
      <c r="AXE28" s="248"/>
      <c r="AXF28" s="244"/>
      <c r="AXG28" s="244"/>
      <c r="AXH28" s="244"/>
      <c r="AXI28" s="245"/>
      <c r="AXJ28" s="244"/>
      <c r="AXK28" s="246"/>
      <c r="AXL28" s="247"/>
      <c r="AXM28" s="248"/>
      <c r="AXN28" s="248"/>
      <c r="AXO28" s="244"/>
      <c r="AXP28" s="244"/>
      <c r="AXQ28" s="244"/>
      <c r="AXR28" s="245"/>
      <c r="AXS28" s="244"/>
      <c r="AXT28" s="246"/>
      <c r="AXU28" s="247"/>
      <c r="AXV28" s="248"/>
      <c r="AXW28" s="248"/>
      <c r="AXX28" s="244"/>
      <c r="AXY28" s="244"/>
      <c r="AXZ28" s="244"/>
      <c r="AYA28" s="245"/>
      <c r="AYB28" s="244"/>
      <c r="AYC28" s="246"/>
      <c r="AYD28" s="247"/>
      <c r="AYE28" s="248"/>
      <c r="AYF28" s="248"/>
      <c r="AYG28" s="244"/>
      <c r="AYH28" s="244"/>
      <c r="AYI28" s="244"/>
      <c r="AYJ28" s="245"/>
      <c r="AYK28" s="244"/>
      <c r="AYL28" s="246"/>
      <c r="AYM28" s="247"/>
      <c r="AYN28" s="248"/>
      <c r="AYO28" s="248"/>
      <c r="AYP28" s="244"/>
      <c r="AYQ28" s="244"/>
      <c r="AYR28" s="244"/>
      <c r="AYS28" s="245"/>
      <c r="AYT28" s="244"/>
      <c r="AYU28" s="246"/>
      <c r="AYV28" s="247"/>
      <c r="AYW28" s="248"/>
      <c r="AYX28" s="248"/>
      <c r="AYY28" s="244"/>
      <c r="AYZ28" s="244"/>
      <c r="AZA28" s="244"/>
      <c r="AZB28" s="245"/>
      <c r="AZC28" s="244"/>
      <c r="AZD28" s="246"/>
      <c r="AZE28" s="247"/>
      <c r="AZF28" s="248"/>
      <c r="AZG28" s="248"/>
      <c r="AZH28" s="244"/>
      <c r="AZI28" s="244"/>
      <c r="AZJ28" s="244"/>
      <c r="AZK28" s="245"/>
      <c r="AZL28" s="244"/>
      <c r="AZM28" s="246"/>
      <c r="AZN28" s="247"/>
      <c r="AZO28" s="248"/>
      <c r="AZP28" s="248"/>
      <c r="AZQ28" s="244"/>
      <c r="AZR28" s="244"/>
      <c r="AZS28" s="244"/>
      <c r="AZT28" s="245"/>
      <c r="AZU28" s="244"/>
      <c r="AZV28" s="246"/>
      <c r="AZW28" s="247"/>
      <c r="AZX28" s="248"/>
      <c r="AZY28" s="248"/>
      <c r="AZZ28" s="244"/>
      <c r="BAA28" s="244"/>
      <c r="BAB28" s="244"/>
      <c r="BAC28" s="245"/>
      <c r="BAD28" s="244"/>
      <c r="BAE28" s="246"/>
      <c r="BAF28" s="247"/>
      <c r="BAG28" s="248"/>
      <c r="BAH28" s="248"/>
      <c r="BAI28" s="244"/>
      <c r="BAJ28" s="244"/>
      <c r="BAK28" s="244"/>
      <c r="BAL28" s="245"/>
      <c r="BAM28" s="244"/>
      <c r="BAN28" s="246"/>
      <c r="BAO28" s="247"/>
      <c r="BAP28" s="248"/>
      <c r="BAQ28" s="248"/>
      <c r="BAR28" s="244"/>
      <c r="BAS28" s="244"/>
      <c r="BAT28" s="244"/>
      <c r="BAU28" s="245"/>
      <c r="BAV28" s="244"/>
      <c r="BAW28" s="246"/>
      <c r="BAX28" s="247"/>
      <c r="BAY28" s="248"/>
      <c r="BAZ28" s="248"/>
      <c r="BBA28" s="244"/>
      <c r="BBB28" s="244"/>
      <c r="BBC28" s="244"/>
      <c r="BBD28" s="245"/>
      <c r="BBE28" s="244"/>
      <c r="BBF28" s="246"/>
      <c r="BBG28" s="247"/>
      <c r="BBH28" s="248"/>
      <c r="BBI28" s="248"/>
      <c r="BBJ28" s="244"/>
      <c r="BBK28" s="244"/>
      <c r="BBL28" s="244"/>
      <c r="BBM28" s="245"/>
      <c r="BBN28" s="244"/>
      <c r="BBO28" s="246"/>
      <c r="BBP28" s="247"/>
      <c r="BBQ28" s="248"/>
      <c r="BBR28" s="248"/>
      <c r="BBS28" s="244"/>
      <c r="BBT28" s="244"/>
      <c r="BBU28" s="244"/>
      <c r="BBV28" s="245"/>
      <c r="BBW28" s="244"/>
      <c r="BBX28" s="246"/>
      <c r="BBY28" s="247"/>
      <c r="BBZ28" s="248"/>
      <c r="BCA28" s="248"/>
      <c r="BCB28" s="244"/>
      <c r="BCC28" s="244"/>
      <c r="BCD28" s="244"/>
      <c r="BCE28" s="245"/>
      <c r="BCF28" s="244"/>
      <c r="BCG28" s="246"/>
      <c r="BCH28" s="247"/>
      <c r="BCI28" s="248"/>
      <c r="BCJ28" s="248"/>
      <c r="BCK28" s="244"/>
      <c r="BCL28" s="244"/>
      <c r="BCM28" s="244"/>
      <c r="BCN28" s="245"/>
      <c r="BCO28" s="244"/>
      <c r="BCP28" s="246"/>
      <c r="BCQ28" s="247"/>
      <c r="BCR28" s="248"/>
      <c r="BCS28" s="248"/>
      <c r="BCT28" s="244"/>
      <c r="BCU28" s="244"/>
      <c r="BCV28" s="244"/>
      <c r="BCW28" s="245"/>
      <c r="BCX28" s="244"/>
      <c r="BCY28" s="246"/>
      <c r="BCZ28" s="247"/>
      <c r="BDA28" s="248"/>
      <c r="BDB28" s="248"/>
      <c r="BDC28" s="244"/>
      <c r="BDD28" s="244"/>
      <c r="BDE28" s="244"/>
      <c r="BDF28" s="245"/>
      <c r="BDG28" s="244"/>
      <c r="BDH28" s="246"/>
      <c r="BDI28" s="247"/>
      <c r="BDJ28" s="248"/>
      <c r="BDK28" s="248"/>
      <c r="BDL28" s="244"/>
      <c r="BDM28" s="244"/>
      <c r="BDN28" s="244"/>
      <c r="BDO28" s="245"/>
      <c r="BDP28" s="244"/>
      <c r="BDQ28" s="246"/>
      <c r="BDR28" s="247"/>
      <c r="BDS28" s="248"/>
      <c r="BDT28" s="248"/>
      <c r="BDU28" s="244"/>
      <c r="BDV28" s="244"/>
      <c r="BDW28" s="244"/>
      <c r="BDX28" s="245"/>
      <c r="BDY28" s="244"/>
      <c r="BDZ28" s="246"/>
      <c r="BEA28" s="247"/>
      <c r="BEB28" s="248"/>
      <c r="BEC28" s="248"/>
      <c r="BED28" s="244"/>
      <c r="BEE28" s="244"/>
      <c r="BEF28" s="244"/>
      <c r="BEG28" s="245"/>
      <c r="BEH28" s="244"/>
      <c r="BEI28" s="246"/>
      <c r="BEJ28" s="247"/>
      <c r="BEK28" s="248"/>
      <c r="BEL28" s="248"/>
      <c r="BEM28" s="244"/>
      <c r="BEN28" s="244"/>
      <c r="BEO28" s="244"/>
      <c r="BEP28" s="245"/>
      <c r="BEQ28" s="244"/>
      <c r="BER28" s="246"/>
      <c r="BES28" s="247"/>
      <c r="BET28" s="248"/>
      <c r="BEU28" s="248"/>
      <c r="BEV28" s="244"/>
      <c r="BEW28" s="244"/>
      <c r="BEX28" s="244"/>
      <c r="BEY28" s="245"/>
      <c r="BEZ28" s="244"/>
      <c r="BFA28" s="246"/>
      <c r="BFB28" s="247"/>
      <c r="BFC28" s="248"/>
      <c r="BFD28" s="248"/>
      <c r="BFE28" s="244"/>
      <c r="BFF28" s="244"/>
      <c r="BFG28" s="244"/>
      <c r="BFH28" s="245"/>
      <c r="BFI28" s="244"/>
      <c r="BFJ28" s="246"/>
      <c r="BFK28" s="247"/>
      <c r="BFL28" s="248"/>
      <c r="BFM28" s="248"/>
      <c r="BFN28" s="244"/>
      <c r="BFO28" s="244"/>
      <c r="BFP28" s="244"/>
      <c r="BFQ28" s="245"/>
      <c r="BFR28" s="244"/>
      <c r="BFS28" s="246"/>
      <c r="BFT28" s="247"/>
      <c r="BFU28" s="248"/>
      <c r="BFV28" s="248"/>
      <c r="BFW28" s="244"/>
      <c r="BFX28" s="244"/>
      <c r="BFY28" s="244"/>
      <c r="BFZ28" s="245"/>
      <c r="BGA28" s="244"/>
      <c r="BGB28" s="246"/>
      <c r="BGC28" s="247"/>
      <c r="BGD28" s="248"/>
      <c r="BGE28" s="248"/>
      <c r="BGF28" s="244"/>
      <c r="BGG28" s="244"/>
      <c r="BGH28" s="244"/>
      <c r="BGI28" s="245"/>
      <c r="BGJ28" s="244"/>
      <c r="BGK28" s="246"/>
      <c r="BGL28" s="247"/>
      <c r="BGM28" s="248"/>
      <c r="BGN28" s="248"/>
      <c r="BGO28" s="244"/>
      <c r="BGP28" s="244"/>
      <c r="BGQ28" s="244"/>
      <c r="BGR28" s="245"/>
      <c r="BGS28" s="244"/>
      <c r="BGT28" s="246"/>
      <c r="BGU28" s="247"/>
      <c r="BGV28" s="248"/>
      <c r="BGW28" s="248"/>
      <c r="BGX28" s="244"/>
      <c r="BGY28" s="244"/>
      <c r="BGZ28" s="244"/>
      <c r="BHA28" s="245"/>
      <c r="BHB28" s="244"/>
      <c r="BHC28" s="246"/>
      <c r="BHD28" s="247"/>
      <c r="BHE28" s="248"/>
      <c r="BHF28" s="248"/>
      <c r="BHG28" s="244"/>
      <c r="BHH28" s="244"/>
      <c r="BHI28" s="244"/>
      <c r="BHJ28" s="245"/>
      <c r="BHK28" s="244"/>
      <c r="BHL28" s="246"/>
      <c r="BHM28" s="247"/>
      <c r="BHN28" s="248"/>
      <c r="BHO28" s="248"/>
      <c r="BHP28" s="244"/>
      <c r="BHQ28" s="244"/>
      <c r="BHR28" s="244"/>
      <c r="BHS28" s="245"/>
      <c r="BHT28" s="244"/>
      <c r="BHU28" s="246"/>
      <c r="BHV28" s="247"/>
      <c r="BHW28" s="248"/>
      <c r="BHX28" s="248"/>
      <c r="BHY28" s="244"/>
      <c r="BHZ28" s="244"/>
      <c r="BIA28" s="244"/>
      <c r="BIB28" s="245"/>
      <c r="BIC28" s="244"/>
      <c r="BID28" s="246"/>
      <c r="BIE28" s="247"/>
      <c r="BIF28" s="248"/>
      <c r="BIG28" s="248"/>
      <c r="BIH28" s="244"/>
      <c r="BII28" s="244"/>
      <c r="BIJ28" s="244"/>
      <c r="BIK28" s="245"/>
      <c r="BIL28" s="244"/>
      <c r="BIM28" s="246"/>
      <c r="BIN28" s="247"/>
      <c r="BIO28" s="248"/>
      <c r="BIP28" s="248"/>
      <c r="BIQ28" s="244"/>
      <c r="BIR28" s="244"/>
      <c r="BIS28" s="244"/>
      <c r="BIT28" s="245"/>
      <c r="BIU28" s="244"/>
      <c r="BIV28" s="246"/>
      <c r="BIW28" s="247"/>
      <c r="BIX28" s="248"/>
      <c r="BIY28" s="248"/>
      <c r="BIZ28" s="244"/>
      <c r="BJA28" s="244"/>
      <c r="BJB28" s="244"/>
      <c r="BJC28" s="245"/>
      <c r="BJD28" s="244"/>
      <c r="BJE28" s="246"/>
      <c r="BJF28" s="247"/>
      <c r="BJG28" s="248"/>
      <c r="BJH28" s="248"/>
      <c r="BJI28" s="244"/>
      <c r="BJJ28" s="244"/>
      <c r="BJK28" s="244"/>
      <c r="BJL28" s="245"/>
      <c r="BJM28" s="244"/>
      <c r="BJN28" s="246"/>
      <c r="BJO28" s="247"/>
      <c r="BJP28" s="248"/>
      <c r="BJQ28" s="248"/>
      <c r="BJR28" s="244"/>
      <c r="BJS28" s="244"/>
      <c r="BJT28" s="244"/>
      <c r="BJU28" s="245"/>
      <c r="BJV28" s="244"/>
      <c r="BJW28" s="246"/>
      <c r="BJX28" s="247"/>
      <c r="BJY28" s="248"/>
      <c r="BJZ28" s="248"/>
      <c r="BKA28" s="244"/>
      <c r="BKB28" s="244"/>
      <c r="BKC28" s="244"/>
      <c r="BKD28" s="245"/>
      <c r="BKE28" s="244"/>
      <c r="BKF28" s="246"/>
      <c r="BKG28" s="247"/>
      <c r="BKH28" s="248"/>
      <c r="BKI28" s="248"/>
      <c r="BKJ28" s="244"/>
      <c r="BKK28" s="244"/>
      <c r="BKL28" s="244"/>
      <c r="BKM28" s="245"/>
      <c r="BKN28" s="244"/>
      <c r="BKO28" s="246"/>
      <c r="BKP28" s="247"/>
      <c r="BKQ28" s="248"/>
      <c r="BKR28" s="248"/>
      <c r="BKS28" s="244"/>
      <c r="BKT28" s="244"/>
      <c r="BKU28" s="244"/>
      <c r="BKV28" s="245"/>
      <c r="BKW28" s="244"/>
      <c r="BKX28" s="246"/>
      <c r="BKY28" s="247"/>
      <c r="BKZ28" s="248"/>
      <c r="BLA28" s="248"/>
      <c r="BLB28" s="244"/>
      <c r="BLC28" s="244"/>
      <c r="BLD28" s="244"/>
      <c r="BLE28" s="245"/>
      <c r="BLF28" s="244"/>
      <c r="BLG28" s="246"/>
      <c r="BLH28" s="247"/>
      <c r="BLI28" s="248"/>
      <c r="BLJ28" s="248"/>
      <c r="BLK28" s="244"/>
      <c r="BLL28" s="244"/>
      <c r="BLM28" s="244"/>
      <c r="BLN28" s="245"/>
      <c r="BLO28" s="244"/>
      <c r="BLP28" s="246"/>
      <c r="BLQ28" s="247"/>
      <c r="BLR28" s="248"/>
      <c r="BLS28" s="248"/>
      <c r="BLT28" s="244"/>
      <c r="BLU28" s="244"/>
      <c r="BLV28" s="244"/>
      <c r="BLW28" s="245"/>
      <c r="BLX28" s="244"/>
      <c r="BLY28" s="246"/>
      <c r="BLZ28" s="247"/>
      <c r="BMA28" s="248"/>
      <c r="BMB28" s="248"/>
      <c r="BMC28" s="244"/>
      <c r="BMD28" s="244"/>
      <c r="BME28" s="244"/>
      <c r="BMF28" s="245"/>
      <c r="BMG28" s="244"/>
      <c r="BMH28" s="246"/>
      <c r="BMI28" s="247"/>
      <c r="BMJ28" s="248"/>
      <c r="BMK28" s="248"/>
      <c r="BML28" s="244"/>
      <c r="BMM28" s="244"/>
      <c r="BMN28" s="244"/>
      <c r="BMO28" s="245"/>
      <c r="BMP28" s="244"/>
      <c r="BMQ28" s="246"/>
      <c r="BMR28" s="247"/>
      <c r="BMS28" s="248"/>
      <c r="BMT28" s="248"/>
      <c r="BMU28" s="244"/>
      <c r="BMV28" s="244"/>
      <c r="BMW28" s="244"/>
      <c r="BMX28" s="245"/>
      <c r="BMY28" s="244"/>
      <c r="BMZ28" s="246"/>
      <c r="BNA28" s="247"/>
      <c r="BNB28" s="248"/>
      <c r="BNC28" s="248"/>
      <c r="BND28" s="244"/>
      <c r="BNE28" s="244"/>
      <c r="BNF28" s="244"/>
      <c r="BNG28" s="245"/>
      <c r="BNH28" s="244"/>
      <c r="BNI28" s="246"/>
      <c r="BNJ28" s="247"/>
      <c r="BNK28" s="248"/>
      <c r="BNL28" s="248"/>
      <c r="BNM28" s="244"/>
      <c r="BNN28" s="244"/>
      <c r="BNO28" s="244"/>
      <c r="BNP28" s="245"/>
      <c r="BNQ28" s="244"/>
      <c r="BNR28" s="246"/>
      <c r="BNS28" s="247"/>
      <c r="BNT28" s="248"/>
      <c r="BNU28" s="248"/>
      <c r="BNV28" s="244"/>
      <c r="BNW28" s="244"/>
      <c r="BNX28" s="244"/>
      <c r="BNY28" s="245"/>
      <c r="BNZ28" s="244"/>
      <c r="BOA28" s="246"/>
      <c r="BOB28" s="247"/>
      <c r="BOC28" s="248"/>
      <c r="BOD28" s="248"/>
      <c r="BOE28" s="244"/>
      <c r="BOF28" s="244"/>
      <c r="BOG28" s="244"/>
      <c r="BOH28" s="245"/>
      <c r="BOI28" s="244"/>
      <c r="BOJ28" s="246"/>
      <c r="BOK28" s="247"/>
      <c r="BOL28" s="248"/>
      <c r="BOM28" s="248"/>
      <c r="BON28" s="244"/>
      <c r="BOO28" s="244"/>
      <c r="BOP28" s="244"/>
      <c r="BOQ28" s="245"/>
      <c r="BOR28" s="244"/>
      <c r="BOS28" s="246"/>
      <c r="BOT28" s="247"/>
      <c r="BOU28" s="248"/>
      <c r="BOV28" s="248"/>
      <c r="BOW28" s="244"/>
      <c r="BOX28" s="244"/>
      <c r="BOY28" s="244"/>
      <c r="BOZ28" s="245"/>
      <c r="BPA28" s="244"/>
      <c r="BPB28" s="246"/>
      <c r="BPC28" s="247"/>
      <c r="BPD28" s="248"/>
      <c r="BPE28" s="248"/>
      <c r="BPF28" s="244"/>
      <c r="BPG28" s="244"/>
      <c r="BPH28" s="244"/>
      <c r="BPI28" s="245"/>
      <c r="BPJ28" s="244"/>
      <c r="BPK28" s="246"/>
      <c r="BPL28" s="247"/>
      <c r="BPM28" s="248"/>
      <c r="BPN28" s="248"/>
      <c r="BPO28" s="244"/>
      <c r="BPP28" s="244"/>
      <c r="BPQ28" s="244"/>
      <c r="BPR28" s="245"/>
      <c r="BPS28" s="244"/>
      <c r="BPT28" s="246"/>
      <c r="BPU28" s="247"/>
      <c r="BPV28" s="248"/>
      <c r="BPW28" s="248"/>
      <c r="BPX28" s="244"/>
      <c r="BPY28" s="244"/>
      <c r="BPZ28" s="244"/>
      <c r="BQA28" s="245"/>
      <c r="BQB28" s="244"/>
      <c r="BQC28" s="246"/>
      <c r="BQD28" s="247"/>
      <c r="BQE28" s="248"/>
      <c r="BQF28" s="248"/>
      <c r="BQG28" s="244"/>
      <c r="BQH28" s="244"/>
      <c r="BQI28" s="244"/>
      <c r="BQJ28" s="245"/>
      <c r="BQK28" s="244"/>
      <c r="BQL28" s="246"/>
      <c r="BQM28" s="247"/>
      <c r="BQN28" s="248"/>
      <c r="BQO28" s="248"/>
      <c r="BQP28" s="244"/>
      <c r="BQQ28" s="244"/>
      <c r="BQR28" s="244"/>
      <c r="BQS28" s="245"/>
      <c r="BQT28" s="244"/>
      <c r="BQU28" s="246"/>
      <c r="BQV28" s="247"/>
      <c r="BQW28" s="248"/>
      <c r="BQX28" s="248"/>
      <c r="BQY28" s="244"/>
      <c r="BQZ28" s="244"/>
      <c r="BRA28" s="244"/>
      <c r="BRB28" s="245"/>
      <c r="BRC28" s="244"/>
      <c r="BRD28" s="246"/>
      <c r="BRE28" s="247"/>
      <c r="BRF28" s="248"/>
      <c r="BRG28" s="248"/>
      <c r="BRH28" s="244"/>
      <c r="BRI28" s="244"/>
      <c r="BRJ28" s="244"/>
      <c r="BRK28" s="245"/>
      <c r="BRL28" s="244"/>
      <c r="BRM28" s="246"/>
      <c r="BRN28" s="247"/>
      <c r="BRO28" s="248"/>
      <c r="BRP28" s="248"/>
      <c r="BRQ28" s="244"/>
      <c r="BRR28" s="244"/>
      <c r="BRS28" s="244"/>
      <c r="BRT28" s="245"/>
      <c r="BRU28" s="244"/>
      <c r="BRV28" s="246"/>
      <c r="BRW28" s="247"/>
      <c r="BRX28" s="248"/>
      <c r="BRY28" s="248"/>
      <c r="BRZ28" s="244"/>
      <c r="BSA28" s="244"/>
      <c r="BSB28" s="244"/>
      <c r="BSC28" s="245"/>
      <c r="BSD28" s="244"/>
      <c r="BSE28" s="246"/>
      <c r="BSF28" s="247"/>
      <c r="BSG28" s="248"/>
      <c r="BSH28" s="248"/>
      <c r="BSI28" s="244"/>
      <c r="BSJ28" s="244"/>
      <c r="BSK28" s="244"/>
      <c r="BSL28" s="245"/>
      <c r="BSM28" s="244"/>
      <c r="BSN28" s="246"/>
      <c r="BSO28" s="247"/>
      <c r="BSP28" s="248"/>
      <c r="BSQ28" s="248"/>
      <c r="BSR28" s="244"/>
      <c r="BSS28" s="244"/>
      <c r="BST28" s="244"/>
      <c r="BSU28" s="245"/>
      <c r="BSV28" s="244"/>
      <c r="BSW28" s="246"/>
      <c r="BSX28" s="247"/>
      <c r="BSY28" s="248"/>
      <c r="BSZ28" s="248"/>
      <c r="BTA28" s="244"/>
      <c r="BTB28" s="244"/>
      <c r="BTC28" s="244"/>
      <c r="BTD28" s="245"/>
      <c r="BTE28" s="244"/>
      <c r="BTF28" s="246"/>
      <c r="BTG28" s="247"/>
      <c r="BTH28" s="248"/>
      <c r="BTI28" s="248"/>
      <c r="BTJ28" s="244"/>
      <c r="BTK28" s="244"/>
      <c r="BTL28" s="244"/>
      <c r="BTM28" s="245"/>
      <c r="BTN28" s="244"/>
      <c r="BTO28" s="246"/>
      <c r="BTP28" s="247"/>
      <c r="BTQ28" s="248"/>
      <c r="BTR28" s="248"/>
      <c r="BTS28" s="244"/>
      <c r="BTT28" s="244"/>
      <c r="BTU28" s="244"/>
      <c r="BTV28" s="245"/>
      <c r="BTW28" s="244"/>
      <c r="BTX28" s="246"/>
      <c r="BTY28" s="247"/>
      <c r="BTZ28" s="248"/>
      <c r="BUA28" s="248"/>
      <c r="BUB28" s="244"/>
      <c r="BUC28" s="244"/>
      <c r="BUD28" s="244"/>
      <c r="BUE28" s="245"/>
      <c r="BUF28" s="244"/>
      <c r="BUG28" s="246"/>
      <c r="BUH28" s="247"/>
      <c r="BUI28" s="248"/>
      <c r="BUJ28" s="248"/>
      <c r="BUK28" s="244"/>
      <c r="BUL28" s="244"/>
      <c r="BUM28" s="244"/>
      <c r="BUN28" s="245"/>
      <c r="BUO28" s="244"/>
      <c r="BUP28" s="246"/>
      <c r="BUQ28" s="247"/>
      <c r="BUR28" s="248"/>
      <c r="BUS28" s="248"/>
      <c r="BUT28" s="244"/>
      <c r="BUU28" s="244"/>
      <c r="BUV28" s="244"/>
      <c r="BUW28" s="245"/>
      <c r="BUX28" s="244"/>
      <c r="BUY28" s="246"/>
      <c r="BUZ28" s="247"/>
      <c r="BVA28" s="248"/>
      <c r="BVB28" s="248"/>
      <c r="BVC28" s="244"/>
      <c r="BVD28" s="244"/>
      <c r="BVE28" s="244"/>
      <c r="BVF28" s="245"/>
      <c r="BVG28" s="244"/>
      <c r="BVH28" s="246"/>
      <c r="BVI28" s="247"/>
      <c r="BVJ28" s="248"/>
      <c r="BVK28" s="248"/>
      <c r="BVL28" s="244"/>
      <c r="BVM28" s="244"/>
      <c r="BVN28" s="244"/>
      <c r="BVO28" s="245"/>
      <c r="BVP28" s="244"/>
      <c r="BVQ28" s="246"/>
      <c r="BVR28" s="247"/>
      <c r="BVS28" s="248"/>
      <c r="BVT28" s="248"/>
      <c r="BVU28" s="244"/>
      <c r="BVV28" s="244"/>
      <c r="BVW28" s="244"/>
      <c r="BVX28" s="245"/>
      <c r="BVY28" s="244"/>
      <c r="BVZ28" s="246"/>
      <c r="BWA28" s="247"/>
      <c r="BWB28" s="248"/>
      <c r="BWC28" s="248"/>
      <c r="BWD28" s="244"/>
      <c r="BWE28" s="244"/>
      <c r="BWF28" s="244"/>
      <c r="BWG28" s="245"/>
      <c r="BWH28" s="244"/>
      <c r="BWI28" s="246"/>
      <c r="BWJ28" s="247"/>
      <c r="BWK28" s="248"/>
      <c r="BWL28" s="248"/>
      <c r="BWM28" s="244"/>
      <c r="BWN28" s="244"/>
      <c r="BWO28" s="244"/>
      <c r="BWP28" s="245"/>
      <c r="BWQ28" s="244"/>
      <c r="BWR28" s="246"/>
      <c r="BWS28" s="247"/>
      <c r="BWT28" s="248"/>
      <c r="BWU28" s="248"/>
      <c r="BWV28" s="244"/>
      <c r="BWW28" s="244"/>
      <c r="BWX28" s="244"/>
      <c r="BWY28" s="245"/>
      <c r="BWZ28" s="244"/>
      <c r="BXA28" s="246"/>
      <c r="BXB28" s="247"/>
      <c r="BXC28" s="248"/>
      <c r="BXD28" s="248"/>
      <c r="BXE28" s="244"/>
      <c r="BXF28" s="244"/>
      <c r="BXG28" s="244"/>
      <c r="BXH28" s="245"/>
      <c r="BXI28" s="244"/>
      <c r="BXJ28" s="246"/>
      <c r="BXK28" s="247"/>
      <c r="BXL28" s="248"/>
      <c r="BXM28" s="248"/>
      <c r="BXN28" s="244"/>
      <c r="BXO28" s="244"/>
      <c r="BXP28" s="244"/>
      <c r="BXQ28" s="245"/>
      <c r="BXR28" s="244"/>
      <c r="BXS28" s="246"/>
      <c r="BXT28" s="247"/>
      <c r="BXU28" s="248"/>
      <c r="BXV28" s="248"/>
      <c r="BXW28" s="244"/>
      <c r="BXX28" s="244"/>
      <c r="BXY28" s="244"/>
      <c r="BXZ28" s="245"/>
      <c r="BYA28" s="244"/>
      <c r="BYB28" s="246"/>
      <c r="BYC28" s="247"/>
      <c r="BYD28" s="248"/>
      <c r="BYE28" s="248"/>
      <c r="BYF28" s="244"/>
      <c r="BYG28" s="244"/>
      <c r="BYH28" s="244"/>
      <c r="BYI28" s="245"/>
      <c r="BYJ28" s="244"/>
      <c r="BYK28" s="246"/>
      <c r="BYL28" s="247"/>
      <c r="BYM28" s="248"/>
      <c r="BYN28" s="248"/>
      <c r="BYO28" s="244"/>
      <c r="BYP28" s="244"/>
      <c r="BYQ28" s="244"/>
      <c r="BYR28" s="245"/>
      <c r="BYS28" s="244"/>
      <c r="BYT28" s="246"/>
      <c r="BYU28" s="247"/>
      <c r="BYV28" s="248"/>
      <c r="BYW28" s="248"/>
      <c r="BYX28" s="244"/>
      <c r="BYY28" s="244"/>
      <c r="BYZ28" s="244"/>
      <c r="BZA28" s="245"/>
      <c r="BZB28" s="244"/>
      <c r="BZC28" s="246"/>
      <c r="BZD28" s="247"/>
      <c r="BZE28" s="248"/>
      <c r="BZF28" s="248"/>
      <c r="BZG28" s="244"/>
      <c r="BZH28" s="244"/>
      <c r="BZI28" s="244"/>
      <c r="BZJ28" s="245"/>
      <c r="BZK28" s="244"/>
      <c r="BZL28" s="246"/>
      <c r="BZM28" s="247"/>
      <c r="BZN28" s="248"/>
      <c r="BZO28" s="248"/>
      <c r="BZP28" s="244"/>
      <c r="BZQ28" s="244"/>
      <c r="BZR28" s="244"/>
      <c r="BZS28" s="245"/>
      <c r="BZT28" s="244"/>
      <c r="BZU28" s="246"/>
      <c r="BZV28" s="247"/>
      <c r="BZW28" s="248"/>
      <c r="BZX28" s="248"/>
      <c r="BZY28" s="244"/>
      <c r="BZZ28" s="244"/>
      <c r="CAA28" s="244"/>
      <c r="CAB28" s="245"/>
      <c r="CAC28" s="244"/>
      <c r="CAD28" s="246"/>
      <c r="CAE28" s="247"/>
      <c r="CAF28" s="248"/>
      <c r="CAG28" s="248"/>
      <c r="CAH28" s="244"/>
      <c r="CAI28" s="244"/>
      <c r="CAJ28" s="244"/>
      <c r="CAK28" s="245"/>
      <c r="CAL28" s="244"/>
      <c r="CAM28" s="246"/>
      <c r="CAN28" s="247"/>
      <c r="CAO28" s="248"/>
      <c r="CAP28" s="248"/>
      <c r="CAQ28" s="244"/>
      <c r="CAR28" s="244"/>
      <c r="CAS28" s="244"/>
      <c r="CAT28" s="245"/>
      <c r="CAU28" s="244"/>
      <c r="CAV28" s="246"/>
      <c r="CAW28" s="247"/>
      <c r="CAX28" s="248"/>
      <c r="CAY28" s="248"/>
      <c r="CAZ28" s="244"/>
      <c r="CBA28" s="244"/>
      <c r="CBB28" s="244"/>
      <c r="CBC28" s="245"/>
      <c r="CBD28" s="244"/>
      <c r="CBE28" s="246"/>
      <c r="CBF28" s="247"/>
      <c r="CBG28" s="248"/>
      <c r="CBH28" s="248"/>
      <c r="CBI28" s="244"/>
      <c r="CBJ28" s="244"/>
      <c r="CBK28" s="244"/>
      <c r="CBL28" s="245"/>
      <c r="CBM28" s="244"/>
      <c r="CBN28" s="246"/>
      <c r="CBO28" s="247"/>
      <c r="CBP28" s="248"/>
      <c r="CBQ28" s="248"/>
      <c r="CBR28" s="244"/>
      <c r="CBS28" s="244"/>
      <c r="CBT28" s="244"/>
      <c r="CBU28" s="245"/>
      <c r="CBV28" s="244"/>
      <c r="CBW28" s="246"/>
      <c r="CBX28" s="247"/>
      <c r="CBY28" s="248"/>
      <c r="CBZ28" s="248"/>
      <c r="CCA28" s="244"/>
      <c r="CCB28" s="244"/>
      <c r="CCC28" s="244"/>
      <c r="CCD28" s="245"/>
      <c r="CCE28" s="244"/>
      <c r="CCF28" s="246"/>
      <c r="CCG28" s="247"/>
      <c r="CCH28" s="248"/>
      <c r="CCI28" s="248"/>
      <c r="CCJ28" s="244"/>
      <c r="CCK28" s="244"/>
      <c r="CCL28" s="244"/>
      <c r="CCM28" s="245"/>
      <c r="CCN28" s="244"/>
      <c r="CCO28" s="246"/>
      <c r="CCP28" s="247"/>
      <c r="CCQ28" s="248"/>
      <c r="CCR28" s="248"/>
      <c r="CCS28" s="244"/>
      <c r="CCT28" s="244"/>
      <c r="CCU28" s="244"/>
      <c r="CCV28" s="245"/>
      <c r="CCW28" s="244"/>
      <c r="CCX28" s="246"/>
      <c r="CCY28" s="247"/>
      <c r="CCZ28" s="248"/>
      <c r="CDA28" s="248"/>
      <c r="CDB28" s="244"/>
      <c r="CDC28" s="244"/>
      <c r="CDD28" s="244"/>
      <c r="CDE28" s="245"/>
      <c r="CDF28" s="244"/>
      <c r="CDG28" s="246"/>
      <c r="CDH28" s="247"/>
      <c r="CDI28" s="248"/>
      <c r="CDJ28" s="248"/>
      <c r="CDK28" s="244"/>
      <c r="CDL28" s="244"/>
      <c r="CDM28" s="244"/>
      <c r="CDN28" s="245"/>
      <c r="CDO28" s="244"/>
      <c r="CDP28" s="246"/>
      <c r="CDQ28" s="247"/>
      <c r="CDR28" s="248"/>
      <c r="CDS28" s="248"/>
      <c r="CDT28" s="244"/>
      <c r="CDU28" s="244"/>
      <c r="CDV28" s="244"/>
      <c r="CDW28" s="245"/>
      <c r="CDX28" s="244"/>
      <c r="CDY28" s="246"/>
      <c r="CDZ28" s="247"/>
      <c r="CEA28" s="248"/>
      <c r="CEB28" s="248"/>
      <c r="CEC28" s="244"/>
      <c r="CED28" s="244"/>
      <c r="CEE28" s="244"/>
      <c r="CEF28" s="245"/>
      <c r="CEG28" s="244"/>
      <c r="CEH28" s="246"/>
      <c r="CEI28" s="247"/>
      <c r="CEJ28" s="248"/>
      <c r="CEK28" s="248"/>
      <c r="CEL28" s="244"/>
      <c r="CEM28" s="244"/>
      <c r="CEN28" s="244"/>
      <c r="CEO28" s="245"/>
      <c r="CEP28" s="244"/>
      <c r="CEQ28" s="246"/>
      <c r="CER28" s="247"/>
      <c r="CES28" s="248"/>
      <c r="CET28" s="248"/>
      <c r="CEU28" s="244"/>
      <c r="CEV28" s="244"/>
      <c r="CEW28" s="244"/>
      <c r="CEX28" s="245"/>
      <c r="CEY28" s="244"/>
      <c r="CEZ28" s="246"/>
      <c r="CFA28" s="247"/>
      <c r="CFB28" s="248"/>
      <c r="CFC28" s="248"/>
      <c r="CFD28" s="244"/>
      <c r="CFE28" s="244"/>
      <c r="CFF28" s="244"/>
      <c r="CFG28" s="245"/>
      <c r="CFH28" s="244"/>
      <c r="CFI28" s="246"/>
      <c r="CFJ28" s="247"/>
      <c r="CFK28" s="248"/>
      <c r="CFL28" s="248"/>
      <c r="CFM28" s="244"/>
      <c r="CFN28" s="244"/>
      <c r="CFO28" s="244"/>
      <c r="CFP28" s="245"/>
      <c r="CFQ28" s="244"/>
      <c r="CFR28" s="246"/>
      <c r="CFS28" s="247"/>
      <c r="CFT28" s="248"/>
      <c r="CFU28" s="248"/>
      <c r="CFV28" s="244"/>
      <c r="CFW28" s="244"/>
      <c r="CFX28" s="244"/>
      <c r="CFY28" s="245"/>
      <c r="CFZ28" s="244"/>
      <c r="CGA28" s="246"/>
      <c r="CGB28" s="247"/>
      <c r="CGC28" s="248"/>
      <c r="CGD28" s="248"/>
      <c r="CGE28" s="244"/>
      <c r="CGF28" s="244"/>
      <c r="CGG28" s="244"/>
      <c r="CGH28" s="245"/>
      <c r="CGI28" s="244"/>
      <c r="CGJ28" s="246"/>
      <c r="CGK28" s="247"/>
      <c r="CGL28" s="248"/>
      <c r="CGM28" s="248"/>
      <c r="CGN28" s="244"/>
      <c r="CGO28" s="244"/>
      <c r="CGP28" s="244"/>
      <c r="CGQ28" s="245"/>
      <c r="CGR28" s="244"/>
      <c r="CGS28" s="246"/>
      <c r="CGT28" s="247"/>
      <c r="CGU28" s="248"/>
      <c r="CGV28" s="248"/>
      <c r="CGW28" s="244"/>
      <c r="CGX28" s="244"/>
      <c r="CGY28" s="244"/>
      <c r="CGZ28" s="245"/>
      <c r="CHA28" s="244"/>
      <c r="CHB28" s="246"/>
      <c r="CHC28" s="247"/>
      <c r="CHD28" s="248"/>
      <c r="CHE28" s="248"/>
      <c r="CHF28" s="244"/>
      <c r="CHG28" s="244"/>
      <c r="CHH28" s="244"/>
      <c r="CHI28" s="245"/>
      <c r="CHJ28" s="244"/>
      <c r="CHK28" s="246"/>
      <c r="CHL28" s="247"/>
      <c r="CHM28" s="248"/>
      <c r="CHN28" s="248"/>
      <c r="CHO28" s="244"/>
      <c r="CHP28" s="244"/>
      <c r="CHQ28" s="244"/>
      <c r="CHR28" s="245"/>
      <c r="CHS28" s="244"/>
      <c r="CHT28" s="246"/>
      <c r="CHU28" s="247"/>
      <c r="CHV28" s="248"/>
      <c r="CHW28" s="248"/>
      <c r="CHX28" s="244"/>
      <c r="CHY28" s="244"/>
      <c r="CHZ28" s="244"/>
      <c r="CIA28" s="245"/>
      <c r="CIB28" s="244"/>
      <c r="CIC28" s="246"/>
      <c r="CID28" s="247"/>
      <c r="CIE28" s="248"/>
      <c r="CIF28" s="248"/>
      <c r="CIG28" s="244"/>
      <c r="CIH28" s="244"/>
      <c r="CII28" s="244"/>
      <c r="CIJ28" s="245"/>
      <c r="CIK28" s="244"/>
      <c r="CIL28" s="246"/>
      <c r="CIM28" s="247"/>
      <c r="CIN28" s="248"/>
      <c r="CIO28" s="248"/>
      <c r="CIP28" s="244"/>
      <c r="CIQ28" s="244"/>
      <c r="CIR28" s="244"/>
      <c r="CIS28" s="245"/>
      <c r="CIT28" s="244"/>
      <c r="CIU28" s="246"/>
      <c r="CIV28" s="247"/>
      <c r="CIW28" s="248"/>
      <c r="CIX28" s="248"/>
      <c r="CIY28" s="244"/>
      <c r="CIZ28" s="244"/>
      <c r="CJA28" s="244"/>
      <c r="CJB28" s="245"/>
      <c r="CJC28" s="244"/>
      <c r="CJD28" s="246"/>
      <c r="CJE28" s="247"/>
      <c r="CJF28" s="248"/>
      <c r="CJG28" s="248"/>
      <c r="CJH28" s="244"/>
      <c r="CJI28" s="244"/>
      <c r="CJJ28" s="244"/>
      <c r="CJK28" s="245"/>
      <c r="CJL28" s="244"/>
      <c r="CJM28" s="246"/>
      <c r="CJN28" s="247"/>
      <c r="CJO28" s="248"/>
      <c r="CJP28" s="248"/>
      <c r="CJQ28" s="244"/>
      <c r="CJR28" s="244"/>
      <c r="CJS28" s="244"/>
      <c r="CJT28" s="245"/>
      <c r="CJU28" s="244"/>
      <c r="CJV28" s="246"/>
      <c r="CJW28" s="247"/>
      <c r="CJX28" s="248"/>
      <c r="CJY28" s="248"/>
      <c r="CJZ28" s="244"/>
      <c r="CKA28" s="244"/>
      <c r="CKB28" s="244"/>
      <c r="CKC28" s="245"/>
      <c r="CKD28" s="244"/>
      <c r="CKE28" s="246"/>
      <c r="CKF28" s="247"/>
      <c r="CKG28" s="248"/>
      <c r="CKH28" s="248"/>
      <c r="CKI28" s="244"/>
      <c r="CKJ28" s="244"/>
      <c r="CKK28" s="244"/>
      <c r="CKL28" s="245"/>
      <c r="CKM28" s="244"/>
      <c r="CKN28" s="246"/>
      <c r="CKO28" s="247"/>
      <c r="CKP28" s="248"/>
      <c r="CKQ28" s="248"/>
      <c r="CKR28" s="244"/>
      <c r="CKS28" s="244"/>
      <c r="CKT28" s="244"/>
      <c r="CKU28" s="245"/>
      <c r="CKV28" s="244"/>
      <c r="CKW28" s="246"/>
      <c r="CKX28" s="247"/>
      <c r="CKY28" s="248"/>
      <c r="CKZ28" s="248"/>
      <c r="CLA28" s="244"/>
      <c r="CLB28" s="244"/>
      <c r="CLC28" s="244"/>
      <c r="CLD28" s="245"/>
      <c r="CLE28" s="244"/>
      <c r="CLF28" s="246"/>
      <c r="CLG28" s="247"/>
      <c r="CLH28" s="248"/>
      <c r="CLI28" s="248"/>
      <c r="CLJ28" s="244"/>
      <c r="CLK28" s="244"/>
      <c r="CLL28" s="244"/>
      <c r="CLM28" s="245"/>
      <c r="CLN28" s="244"/>
      <c r="CLO28" s="246"/>
      <c r="CLP28" s="247"/>
      <c r="CLQ28" s="248"/>
      <c r="CLR28" s="248"/>
      <c r="CLS28" s="244"/>
      <c r="CLT28" s="244"/>
      <c r="CLU28" s="244"/>
      <c r="CLV28" s="245"/>
      <c r="CLW28" s="244"/>
      <c r="CLX28" s="246"/>
      <c r="CLY28" s="247"/>
      <c r="CLZ28" s="248"/>
      <c r="CMA28" s="248"/>
      <c r="CMB28" s="244"/>
      <c r="CMC28" s="244"/>
      <c r="CMD28" s="244"/>
      <c r="CME28" s="245"/>
      <c r="CMF28" s="244"/>
      <c r="CMG28" s="246"/>
      <c r="CMH28" s="247"/>
      <c r="CMI28" s="248"/>
      <c r="CMJ28" s="248"/>
      <c r="CMK28" s="244"/>
      <c r="CML28" s="244"/>
      <c r="CMM28" s="244"/>
      <c r="CMN28" s="245"/>
      <c r="CMO28" s="244"/>
      <c r="CMP28" s="246"/>
      <c r="CMQ28" s="247"/>
      <c r="CMR28" s="248"/>
      <c r="CMS28" s="248"/>
      <c r="CMT28" s="244"/>
      <c r="CMU28" s="244"/>
      <c r="CMV28" s="244"/>
      <c r="CMW28" s="245"/>
      <c r="CMX28" s="244"/>
      <c r="CMY28" s="246"/>
      <c r="CMZ28" s="247"/>
      <c r="CNA28" s="248"/>
      <c r="CNB28" s="248"/>
      <c r="CNC28" s="244"/>
      <c r="CND28" s="244"/>
      <c r="CNE28" s="244"/>
      <c r="CNF28" s="245"/>
      <c r="CNG28" s="244"/>
      <c r="CNH28" s="246"/>
      <c r="CNI28" s="247"/>
      <c r="CNJ28" s="248"/>
      <c r="CNK28" s="248"/>
      <c r="CNL28" s="244"/>
      <c r="CNM28" s="244"/>
      <c r="CNN28" s="244"/>
      <c r="CNO28" s="245"/>
      <c r="CNP28" s="244"/>
      <c r="CNQ28" s="246"/>
      <c r="CNR28" s="247"/>
      <c r="CNS28" s="248"/>
      <c r="CNT28" s="248"/>
      <c r="CNU28" s="244"/>
      <c r="CNV28" s="244"/>
      <c r="CNW28" s="244"/>
      <c r="CNX28" s="245"/>
      <c r="CNY28" s="244"/>
      <c r="CNZ28" s="246"/>
      <c r="COA28" s="247"/>
      <c r="COB28" s="248"/>
      <c r="COC28" s="248"/>
      <c r="COD28" s="244"/>
      <c r="COE28" s="244"/>
      <c r="COF28" s="244"/>
      <c r="COG28" s="245"/>
      <c r="COH28" s="244"/>
      <c r="COI28" s="246"/>
      <c r="COJ28" s="247"/>
      <c r="COK28" s="248"/>
      <c r="COL28" s="248"/>
      <c r="COM28" s="244"/>
      <c r="CON28" s="244"/>
      <c r="COO28" s="244"/>
      <c r="COP28" s="245"/>
      <c r="COQ28" s="244"/>
      <c r="COR28" s="246"/>
      <c r="COS28" s="247"/>
      <c r="COT28" s="248"/>
      <c r="COU28" s="248"/>
      <c r="COV28" s="244"/>
      <c r="COW28" s="244"/>
      <c r="COX28" s="244"/>
      <c r="COY28" s="245"/>
      <c r="COZ28" s="244"/>
      <c r="CPA28" s="246"/>
      <c r="CPB28" s="247"/>
      <c r="CPC28" s="248"/>
      <c r="CPD28" s="248"/>
      <c r="CPE28" s="244"/>
      <c r="CPF28" s="244"/>
      <c r="CPG28" s="244"/>
      <c r="CPH28" s="245"/>
      <c r="CPI28" s="244"/>
      <c r="CPJ28" s="246"/>
      <c r="CPK28" s="247"/>
      <c r="CPL28" s="248"/>
      <c r="CPM28" s="248"/>
      <c r="CPN28" s="244"/>
      <c r="CPO28" s="244"/>
      <c r="CPP28" s="244"/>
      <c r="CPQ28" s="245"/>
      <c r="CPR28" s="244"/>
      <c r="CPS28" s="246"/>
      <c r="CPT28" s="247"/>
      <c r="CPU28" s="248"/>
      <c r="CPV28" s="248"/>
      <c r="CPW28" s="244"/>
      <c r="CPX28" s="244"/>
      <c r="CPY28" s="244"/>
      <c r="CPZ28" s="245"/>
      <c r="CQA28" s="244"/>
      <c r="CQB28" s="246"/>
      <c r="CQC28" s="247"/>
      <c r="CQD28" s="248"/>
      <c r="CQE28" s="248"/>
      <c r="CQF28" s="244"/>
      <c r="CQG28" s="244"/>
      <c r="CQH28" s="244"/>
      <c r="CQI28" s="245"/>
      <c r="CQJ28" s="244"/>
      <c r="CQK28" s="246"/>
      <c r="CQL28" s="247"/>
      <c r="CQM28" s="248"/>
      <c r="CQN28" s="248"/>
      <c r="CQO28" s="244"/>
      <c r="CQP28" s="244"/>
      <c r="CQQ28" s="244"/>
      <c r="CQR28" s="245"/>
      <c r="CQS28" s="244"/>
      <c r="CQT28" s="246"/>
      <c r="CQU28" s="247"/>
      <c r="CQV28" s="248"/>
      <c r="CQW28" s="248"/>
      <c r="CQX28" s="244"/>
      <c r="CQY28" s="244"/>
      <c r="CQZ28" s="244"/>
      <c r="CRA28" s="245"/>
      <c r="CRB28" s="244"/>
      <c r="CRC28" s="246"/>
      <c r="CRD28" s="247"/>
      <c r="CRE28" s="248"/>
      <c r="CRF28" s="248"/>
      <c r="CRG28" s="244"/>
      <c r="CRH28" s="244"/>
      <c r="CRI28" s="244"/>
      <c r="CRJ28" s="245"/>
      <c r="CRK28" s="244"/>
      <c r="CRL28" s="246"/>
      <c r="CRM28" s="247"/>
      <c r="CRN28" s="248"/>
      <c r="CRO28" s="248"/>
      <c r="CRP28" s="244"/>
      <c r="CRQ28" s="244"/>
      <c r="CRR28" s="244"/>
      <c r="CRS28" s="245"/>
      <c r="CRT28" s="244"/>
      <c r="CRU28" s="246"/>
      <c r="CRV28" s="247"/>
      <c r="CRW28" s="248"/>
      <c r="CRX28" s="248"/>
      <c r="CRY28" s="244"/>
      <c r="CRZ28" s="244"/>
      <c r="CSA28" s="244"/>
      <c r="CSB28" s="245"/>
      <c r="CSC28" s="244"/>
      <c r="CSD28" s="246"/>
      <c r="CSE28" s="247"/>
      <c r="CSF28" s="248"/>
      <c r="CSG28" s="248"/>
      <c r="CSH28" s="244"/>
      <c r="CSI28" s="244"/>
      <c r="CSJ28" s="244"/>
      <c r="CSK28" s="245"/>
      <c r="CSL28" s="244"/>
      <c r="CSM28" s="246"/>
      <c r="CSN28" s="247"/>
      <c r="CSO28" s="248"/>
      <c r="CSP28" s="248"/>
      <c r="CSQ28" s="244"/>
      <c r="CSR28" s="244"/>
      <c r="CSS28" s="244"/>
      <c r="CST28" s="245"/>
      <c r="CSU28" s="244"/>
      <c r="CSV28" s="246"/>
      <c r="CSW28" s="247"/>
      <c r="CSX28" s="248"/>
      <c r="CSY28" s="248"/>
      <c r="CSZ28" s="244"/>
      <c r="CTA28" s="244"/>
      <c r="CTB28" s="244"/>
      <c r="CTC28" s="245"/>
      <c r="CTD28" s="244"/>
      <c r="CTE28" s="246"/>
      <c r="CTF28" s="247"/>
      <c r="CTG28" s="248"/>
      <c r="CTH28" s="248"/>
      <c r="CTI28" s="244"/>
      <c r="CTJ28" s="244"/>
      <c r="CTK28" s="244"/>
      <c r="CTL28" s="245"/>
      <c r="CTM28" s="244"/>
      <c r="CTN28" s="246"/>
      <c r="CTO28" s="247"/>
      <c r="CTP28" s="248"/>
      <c r="CTQ28" s="248"/>
      <c r="CTR28" s="244"/>
      <c r="CTS28" s="244"/>
      <c r="CTT28" s="244"/>
      <c r="CTU28" s="245"/>
      <c r="CTV28" s="244"/>
      <c r="CTW28" s="246"/>
      <c r="CTX28" s="247"/>
      <c r="CTY28" s="248"/>
      <c r="CTZ28" s="248"/>
      <c r="CUA28" s="244"/>
      <c r="CUB28" s="244"/>
      <c r="CUC28" s="244"/>
      <c r="CUD28" s="245"/>
      <c r="CUE28" s="244"/>
      <c r="CUF28" s="246"/>
      <c r="CUG28" s="247"/>
      <c r="CUH28" s="248"/>
      <c r="CUI28" s="248"/>
      <c r="CUJ28" s="244"/>
      <c r="CUK28" s="244"/>
      <c r="CUL28" s="244"/>
      <c r="CUM28" s="245"/>
      <c r="CUN28" s="244"/>
      <c r="CUO28" s="246"/>
      <c r="CUP28" s="247"/>
      <c r="CUQ28" s="248"/>
      <c r="CUR28" s="248"/>
      <c r="CUS28" s="244"/>
      <c r="CUT28" s="244"/>
      <c r="CUU28" s="244"/>
      <c r="CUV28" s="245"/>
      <c r="CUW28" s="244"/>
      <c r="CUX28" s="246"/>
      <c r="CUY28" s="247"/>
      <c r="CUZ28" s="248"/>
      <c r="CVA28" s="248"/>
      <c r="CVB28" s="244"/>
      <c r="CVC28" s="244"/>
      <c r="CVD28" s="244"/>
      <c r="CVE28" s="245"/>
      <c r="CVF28" s="244"/>
      <c r="CVG28" s="246"/>
      <c r="CVH28" s="247"/>
      <c r="CVI28" s="248"/>
      <c r="CVJ28" s="248"/>
      <c r="CVK28" s="244"/>
      <c r="CVL28" s="244"/>
      <c r="CVM28" s="244"/>
      <c r="CVN28" s="245"/>
      <c r="CVO28" s="244"/>
      <c r="CVP28" s="246"/>
      <c r="CVQ28" s="247"/>
      <c r="CVR28" s="248"/>
      <c r="CVS28" s="248"/>
      <c r="CVT28" s="244"/>
      <c r="CVU28" s="244"/>
      <c r="CVV28" s="244"/>
      <c r="CVW28" s="245"/>
      <c r="CVX28" s="244"/>
      <c r="CVY28" s="246"/>
      <c r="CVZ28" s="247"/>
      <c r="CWA28" s="248"/>
      <c r="CWB28" s="248"/>
      <c r="CWC28" s="244"/>
      <c r="CWD28" s="244"/>
      <c r="CWE28" s="244"/>
      <c r="CWF28" s="245"/>
      <c r="CWG28" s="244"/>
      <c r="CWH28" s="246"/>
      <c r="CWI28" s="247"/>
      <c r="CWJ28" s="248"/>
      <c r="CWK28" s="248"/>
      <c r="CWL28" s="244"/>
      <c r="CWM28" s="244"/>
      <c r="CWN28" s="244"/>
      <c r="CWO28" s="245"/>
      <c r="CWP28" s="244"/>
      <c r="CWQ28" s="246"/>
      <c r="CWR28" s="247"/>
      <c r="CWS28" s="248"/>
      <c r="CWT28" s="248"/>
      <c r="CWU28" s="244"/>
      <c r="CWV28" s="244"/>
      <c r="CWW28" s="244"/>
      <c r="CWX28" s="245"/>
      <c r="CWY28" s="244"/>
      <c r="CWZ28" s="246"/>
      <c r="CXA28" s="247"/>
      <c r="CXB28" s="248"/>
      <c r="CXC28" s="248"/>
      <c r="CXD28" s="244"/>
      <c r="CXE28" s="244"/>
      <c r="CXF28" s="244"/>
      <c r="CXG28" s="245"/>
      <c r="CXH28" s="244"/>
      <c r="CXI28" s="246"/>
      <c r="CXJ28" s="247"/>
      <c r="CXK28" s="248"/>
      <c r="CXL28" s="248"/>
      <c r="CXM28" s="244"/>
      <c r="CXN28" s="244"/>
      <c r="CXO28" s="244"/>
      <c r="CXP28" s="245"/>
      <c r="CXQ28" s="244"/>
      <c r="CXR28" s="246"/>
      <c r="CXS28" s="247"/>
      <c r="CXT28" s="248"/>
      <c r="CXU28" s="248"/>
      <c r="CXV28" s="244"/>
      <c r="CXW28" s="244"/>
      <c r="CXX28" s="244"/>
      <c r="CXY28" s="245"/>
      <c r="CXZ28" s="244"/>
      <c r="CYA28" s="246"/>
      <c r="CYB28" s="247"/>
      <c r="CYC28" s="248"/>
      <c r="CYD28" s="248"/>
      <c r="CYE28" s="244"/>
      <c r="CYF28" s="244"/>
      <c r="CYG28" s="244"/>
      <c r="CYH28" s="245"/>
      <c r="CYI28" s="244"/>
      <c r="CYJ28" s="246"/>
      <c r="CYK28" s="247"/>
      <c r="CYL28" s="248"/>
      <c r="CYM28" s="248"/>
      <c r="CYN28" s="244"/>
      <c r="CYO28" s="244"/>
      <c r="CYP28" s="244"/>
      <c r="CYQ28" s="245"/>
      <c r="CYR28" s="244"/>
      <c r="CYS28" s="246"/>
      <c r="CYT28" s="247"/>
      <c r="CYU28" s="248"/>
      <c r="CYV28" s="248"/>
      <c r="CYW28" s="244"/>
      <c r="CYX28" s="244"/>
      <c r="CYY28" s="244"/>
      <c r="CYZ28" s="245"/>
      <c r="CZA28" s="244"/>
      <c r="CZB28" s="246"/>
      <c r="CZC28" s="247"/>
      <c r="CZD28" s="248"/>
      <c r="CZE28" s="248"/>
      <c r="CZF28" s="244"/>
      <c r="CZG28" s="244"/>
      <c r="CZH28" s="244"/>
      <c r="CZI28" s="245"/>
      <c r="CZJ28" s="244"/>
      <c r="CZK28" s="246"/>
      <c r="CZL28" s="247"/>
      <c r="CZM28" s="248"/>
      <c r="CZN28" s="248"/>
      <c r="CZO28" s="244"/>
      <c r="CZP28" s="244"/>
      <c r="CZQ28" s="244"/>
      <c r="CZR28" s="245"/>
      <c r="CZS28" s="244"/>
      <c r="CZT28" s="246"/>
      <c r="CZU28" s="247"/>
      <c r="CZV28" s="248"/>
      <c r="CZW28" s="248"/>
      <c r="CZX28" s="244"/>
      <c r="CZY28" s="244"/>
      <c r="CZZ28" s="244"/>
      <c r="DAA28" s="245"/>
      <c r="DAB28" s="244"/>
      <c r="DAC28" s="246"/>
      <c r="DAD28" s="247"/>
      <c r="DAE28" s="248"/>
      <c r="DAF28" s="248"/>
      <c r="DAG28" s="244"/>
      <c r="DAH28" s="244"/>
      <c r="DAI28" s="244"/>
      <c r="DAJ28" s="245"/>
      <c r="DAK28" s="244"/>
      <c r="DAL28" s="246"/>
      <c r="DAM28" s="247"/>
      <c r="DAN28" s="248"/>
      <c r="DAO28" s="248"/>
      <c r="DAP28" s="244"/>
      <c r="DAQ28" s="244"/>
      <c r="DAR28" s="244"/>
      <c r="DAS28" s="245"/>
      <c r="DAT28" s="244"/>
      <c r="DAU28" s="246"/>
      <c r="DAV28" s="247"/>
      <c r="DAW28" s="248"/>
      <c r="DAX28" s="248"/>
      <c r="DAY28" s="244"/>
      <c r="DAZ28" s="244"/>
      <c r="DBA28" s="244"/>
      <c r="DBB28" s="245"/>
      <c r="DBC28" s="244"/>
      <c r="DBD28" s="246"/>
      <c r="DBE28" s="247"/>
      <c r="DBF28" s="248"/>
      <c r="DBG28" s="248"/>
      <c r="DBH28" s="244"/>
      <c r="DBI28" s="244"/>
      <c r="DBJ28" s="244"/>
      <c r="DBK28" s="245"/>
      <c r="DBL28" s="244"/>
      <c r="DBM28" s="246"/>
      <c r="DBN28" s="247"/>
      <c r="DBO28" s="248"/>
      <c r="DBP28" s="248"/>
      <c r="DBQ28" s="244"/>
      <c r="DBR28" s="244"/>
      <c r="DBS28" s="244"/>
      <c r="DBT28" s="245"/>
      <c r="DBU28" s="244"/>
      <c r="DBV28" s="246"/>
      <c r="DBW28" s="247"/>
      <c r="DBX28" s="248"/>
      <c r="DBY28" s="248"/>
      <c r="DBZ28" s="244"/>
      <c r="DCA28" s="244"/>
      <c r="DCB28" s="244"/>
      <c r="DCC28" s="245"/>
      <c r="DCD28" s="244"/>
      <c r="DCE28" s="246"/>
      <c r="DCF28" s="247"/>
      <c r="DCG28" s="248"/>
      <c r="DCH28" s="248"/>
      <c r="DCI28" s="244"/>
      <c r="DCJ28" s="244"/>
      <c r="DCK28" s="244"/>
      <c r="DCL28" s="245"/>
      <c r="DCM28" s="244"/>
      <c r="DCN28" s="246"/>
      <c r="DCO28" s="247"/>
      <c r="DCP28" s="248"/>
      <c r="DCQ28" s="248"/>
      <c r="DCR28" s="244"/>
      <c r="DCS28" s="244"/>
      <c r="DCT28" s="244"/>
      <c r="DCU28" s="245"/>
      <c r="DCV28" s="244"/>
      <c r="DCW28" s="246"/>
      <c r="DCX28" s="247"/>
      <c r="DCY28" s="248"/>
      <c r="DCZ28" s="248"/>
      <c r="DDA28" s="244"/>
      <c r="DDB28" s="244"/>
      <c r="DDC28" s="244"/>
      <c r="DDD28" s="245"/>
      <c r="DDE28" s="244"/>
      <c r="DDF28" s="246"/>
      <c r="DDG28" s="247"/>
      <c r="DDH28" s="248"/>
      <c r="DDI28" s="248"/>
      <c r="DDJ28" s="244"/>
      <c r="DDK28" s="244"/>
      <c r="DDL28" s="244"/>
      <c r="DDM28" s="245"/>
      <c r="DDN28" s="244"/>
      <c r="DDO28" s="246"/>
      <c r="DDP28" s="247"/>
      <c r="DDQ28" s="248"/>
      <c r="DDR28" s="248"/>
      <c r="DDS28" s="244"/>
      <c r="DDT28" s="244"/>
      <c r="DDU28" s="244"/>
      <c r="DDV28" s="245"/>
      <c r="DDW28" s="244"/>
      <c r="DDX28" s="246"/>
      <c r="DDY28" s="247"/>
      <c r="DDZ28" s="248"/>
      <c r="DEA28" s="248"/>
      <c r="DEB28" s="244"/>
      <c r="DEC28" s="244"/>
      <c r="DED28" s="244"/>
      <c r="DEE28" s="245"/>
      <c r="DEF28" s="244"/>
      <c r="DEG28" s="246"/>
      <c r="DEH28" s="247"/>
      <c r="DEI28" s="248"/>
      <c r="DEJ28" s="248"/>
      <c r="DEK28" s="244"/>
      <c r="DEL28" s="244"/>
      <c r="DEM28" s="244"/>
      <c r="DEN28" s="245"/>
      <c r="DEO28" s="244"/>
      <c r="DEP28" s="246"/>
      <c r="DEQ28" s="247"/>
      <c r="DER28" s="248"/>
      <c r="DES28" s="248"/>
      <c r="DET28" s="244"/>
      <c r="DEU28" s="244"/>
      <c r="DEV28" s="244"/>
      <c r="DEW28" s="245"/>
      <c r="DEX28" s="244"/>
      <c r="DEY28" s="246"/>
      <c r="DEZ28" s="247"/>
      <c r="DFA28" s="248"/>
      <c r="DFB28" s="248"/>
      <c r="DFC28" s="244"/>
      <c r="DFD28" s="244"/>
      <c r="DFE28" s="244"/>
      <c r="DFF28" s="245"/>
      <c r="DFG28" s="244"/>
      <c r="DFH28" s="246"/>
      <c r="DFI28" s="247"/>
      <c r="DFJ28" s="248"/>
      <c r="DFK28" s="248"/>
      <c r="DFL28" s="244"/>
      <c r="DFM28" s="244"/>
      <c r="DFN28" s="244"/>
      <c r="DFO28" s="245"/>
      <c r="DFP28" s="244"/>
      <c r="DFQ28" s="246"/>
      <c r="DFR28" s="247"/>
      <c r="DFS28" s="248"/>
      <c r="DFT28" s="248"/>
      <c r="DFU28" s="244"/>
      <c r="DFV28" s="244"/>
      <c r="DFW28" s="244"/>
      <c r="DFX28" s="245"/>
      <c r="DFY28" s="244"/>
      <c r="DFZ28" s="246"/>
      <c r="DGA28" s="247"/>
      <c r="DGB28" s="248"/>
      <c r="DGC28" s="248"/>
      <c r="DGD28" s="244"/>
      <c r="DGE28" s="244"/>
      <c r="DGF28" s="244"/>
      <c r="DGG28" s="245"/>
      <c r="DGH28" s="244"/>
      <c r="DGI28" s="246"/>
      <c r="DGJ28" s="247"/>
      <c r="DGK28" s="248"/>
      <c r="DGL28" s="248"/>
      <c r="DGM28" s="244"/>
      <c r="DGN28" s="244"/>
      <c r="DGO28" s="244"/>
      <c r="DGP28" s="245"/>
      <c r="DGQ28" s="244"/>
      <c r="DGR28" s="246"/>
      <c r="DGS28" s="247"/>
      <c r="DGT28" s="248"/>
      <c r="DGU28" s="248"/>
      <c r="DGV28" s="244"/>
      <c r="DGW28" s="244"/>
      <c r="DGX28" s="244"/>
      <c r="DGY28" s="245"/>
      <c r="DGZ28" s="244"/>
      <c r="DHA28" s="246"/>
      <c r="DHB28" s="247"/>
      <c r="DHC28" s="248"/>
      <c r="DHD28" s="248"/>
      <c r="DHE28" s="244"/>
      <c r="DHF28" s="244"/>
      <c r="DHG28" s="244"/>
      <c r="DHH28" s="245"/>
      <c r="DHI28" s="244"/>
      <c r="DHJ28" s="246"/>
      <c r="DHK28" s="247"/>
      <c r="DHL28" s="248"/>
      <c r="DHM28" s="248"/>
      <c r="DHN28" s="244"/>
      <c r="DHO28" s="244"/>
      <c r="DHP28" s="244"/>
      <c r="DHQ28" s="245"/>
      <c r="DHR28" s="244"/>
      <c r="DHS28" s="246"/>
      <c r="DHT28" s="247"/>
      <c r="DHU28" s="248"/>
      <c r="DHV28" s="248"/>
      <c r="DHW28" s="244"/>
      <c r="DHX28" s="244"/>
      <c r="DHY28" s="244"/>
      <c r="DHZ28" s="245"/>
      <c r="DIA28" s="244"/>
      <c r="DIB28" s="246"/>
      <c r="DIC28" s="247"/>
      <c r="DID28" s="248"/>
      <c r="DIE28" s="248"/>
      <c r="DIF28" s="244"/>
      <c r="DIG28" s="244"/>
      <c r="DIH28" s="244"/>
      <c r="DII28" s="245"/>
      <c r="DIJ28" s="244"/>
      <c r="DIK28" s="246"/>
      <c r="DIL28" s="247"/>
      <c r="DIM28" s="248"/>
      <c r="DIN28" s="248"/>
      <c r="DIO28" s="244"/>
      <c r="DIP28" s="244"/>
      <c r="DIQ28" s="244"/>
      <c r="DIR28" s="245"/>
      <c r="DIS28" s="244"/>
      <c r="DIT28" s="246"/>
      <c r="DIU28" s="247"/>
      <c r="DIV28" s="248"/>
      <c r="DIW28" s="248"/>
      <c r="DIX28" s="244"/>
      <c r="DIY28" s="244"/>
      <c r="DIZ28" s="244"/>
      <c r="DJA28" s="245"/>
      <c r="DJB28" s="244"/>
      <c r="DJC28" s="246"/>
      <c r="DJD28" s="247"/>
      <c r="DJE28" s="248"/>
      <c r="DJF28" s="248"/>
      <c r="DJG28" s="244"/>
      <c r="DJH28" s="244"/>
      <c r="DJI28" s="244"/>
      <c r="DJJ28" s="245"/>
      <c r="DJK28" s="244"/>
      <c r="DJL28" s="246"/>
      <c r="DJM28" s="247"/>
      <c r="DJN28" s="248"/>
      <c r="DJO28" s="248"/>
      <c r="DJP28" s="244"/>
      <c r="DJQ28" s="244"/>
      <c r="DJR28" s="244"/>
      <c r="DJS28" s="245"/>
      <c r="DJT28" s="244"/>
      <c r="DJU28" s="246"/>
      <c r="DJV28" s="247"/>
      <c r="DJW28" s="248"/>
      <c r="DJX28" s="248"/>
      <c r="DJY28" s="244"/>
      <c r="DJZ28" s="244"/>
      <c r="DKA28" s="244"/>
      <c r="DKB28" s="245"/>
      <c r="DKC28" s="244"/>
      <c r="DKD28" s="246"/>
      <c r="DKE28" s="247"/>
      <c r="DKF28" s="248"/>
      <c r="DKG28" s="248"/>
      <c r="DKH28" s="244"/>
      <c r="DKI28" s="244"/>
      <c r="DKJ28" s="244"/>
      <c r="DKK28" s="245"/>
      <c r="DKL28" s="244"/>
      <c r="DKM28" s="246"/>
      <c r="DKN28" s="247"/>
      <c r="DKO28" s="248"/>
      <c r="DKP28" s="248"/>
      <c r="DKQ28" s="244"/>
      <c r="DKR28" s="244"/>
      <c r="DKS28" s="244"/>
      <c r="DKT28" s="245"/>
      <c r="DKU28" s="244"/>
      <c r="DKV28" s="246"/>
      <c r="DKW28" s="247"/>
      <c r="DKX28" s="248"/>
      <c r="DKY28" s="248"/>
      <c r="DKZ28" s="244"/>
      <c r="DLA28" s="244"/>
      <c r="DLB28" s="244"/>
      <c r="DLC28" s="245"/>
      <c r="DLD28" s="244"/>
      <c r="DLE28" s="246"/>
      <c r="DLF28" s="247"/>
      <c r="DLG28" s="248"/>
      <c r="DLH28" s="248"/>
      <c r="DLI28" s="244"/>
      <c r="DLJ28" s="244"/>
      <c r="DLK28" s="244"/>
      <c r="DLL28" s="245"/>
      <c r="DLM28" s="244"/>
      <c r="DLN28" s="246"/>
      <c r="DLO28" s="247"/>
      <c r="DLP28" s="248"/>
      <c r="DLQ28" s="248"/>
      <c r="DLR28" s="244"/>
      <c r="DLS28" s="244"/>
      <c r="DLT28" s="244"/>
      <c r="DLU28" s="245"/>
      <c r="DLV28" s="244"/>
      <c r="DLW28" s="246"/>
      <c r="DLX28" s="247"/>
      <c r="DLY28" s="248"/>
      <c r="DLZ28" s="248"/>
      <c r="DMA28" s="244"/>
      <c r="DMB28" s="244"/>
      <c r="DMC28" s="244"/>
      <c r="DMD28" s="245"/>
      <c r="DME28" s="244"/>
      <c r="DMF28" s="246"/>
      <c r="DMG28" s="247"/>
      <c r="DMH28" s="248"/>
      <c r="DMI28" s="248"/>
      <c r="DMJ28" s="244"/>
      <c r="DMK28" s="244"/>
      <c r="DML28" s="244"/>
      <c r="DMM28" s="245"/>
      <c r="DMN28" s="244"/>
      <c r="DMO28" s="246"/>
      <c r="DMP28" s="247"/>
      <c r="DMQ28" s="248"/>
      <c r="DMR28" s="248"/>
      <c r="DMS28" s="244"/>
      <c r="DMT28" s="244"/>
      <c r="DMU28" s="244"/>
      <c r="DMV28" s="245"/>
      <c r="DMW28" s="244"/>
      <c r="DMX28" s="246"/>
      <c r="DMY28" s="247"/>
      <c r="DMZ28" s="248"/>
      <c r="DNA28" s="248"/>
      <c r="DNB28" s="244"/>
      <c r="DNC28" s="244"/>
      <c r="DND28" s="244"/>
      <c r="DNE28" s="245"/>
      <c r="DNF28" s="244"/>
      <c r="DNG28" s="246"/>
      <c r="DNH28" s="247"/>
      <c r="DNI28" s="248"/>
      <c r="DNJ28" s="248"/>
      <c r="DNK28" s="244"/>
      <c r="DNL28" s="244"/>
      <c r="DNM28" s="244"/>
      <c r="DNN28" s="245"/>
      <c r="DNO28" s="244"/>
      <c r="DNP28" s="246"/>
      <c r="DNQ28" s="247"/>
      <c r="DNR28" s="248"/>
      <c r="DNS28" s="248"/>
      <c r="DNT28" s="244"/>
      <c r="DNU28" s="244"/>
      <c r="DNV28" s="244"/>
      <c r="DNW28" s="245"/>
      <c r="DNX28" s="244"/>
      <c r="DNY28" s="246"/>
      <c r="DNZ28" s="247"/>
      <c r="DOA28" s="248"/>
      <c r="DOB28" s="248"/>
      <c r="DOC28" s="244"/>
      <c r="DOD28" s="244"/>
      <c r="DOE28" s="244"/>
      <c r="DOF28" s="245"/>
      <c r="DOG28" s="244"/>
      <c r="DOH28" s="246"/>
      <c r="DOI28" s="247"/>
      <c r="DOJ28" s="248"/>
      <c r="DOK28" s="248"/>
      <c r="DOL28" s="244"/>
      <c r="DOM28" s="244"/>
      <c r="DON28" s="244"/>
      <c r="DOO28" s="245"/>
      <c r="DOP28" s="244"/>
      <c r="DOQ28" s="246"/>
      <c r="DOR28" s="247"/>
      <c r="DOS28" s="248"/>
      <c r="DOT28" s="248"/>
      <c r="DOU28" s="244"/>
      <c r="DOV28" s="244"/>
      <c r="DOW28" s="244"/>
      <c r="DOX28" s="245"/>
      <c r="DOY28" s="244"/>
      <c r="DOZ28" s="246"/>
      <c r="DPA28" s="247"/>
      <c r="DPB28" s="248"/>
      <c r="DPC28" s="248"/>
      <c r="DPD28" s="244"/>
      <c r="DPE28" s="244"/>
      <c r="DPF28" s="244"/>
      <c r="DPG28" s="245"/>
      <c r="DPH28" s="244"/>
      <c r="DPI28" s="246"/>
      <c r="DPJ28" s="247"/>
      <c r="DPK28" s="248"/>
      <c r="DPL28" s="248"/>
      <c r="DPM28" s="244"/>
      <c r="DPN28" s="244"/>
      <c r="DPO28" s="244"/>
      <c r="DPP28" s="245"/>
      <c r="DPQ28" s="244"/>
      <c r="DPR28" s="246"/>
      <c r="DPS28" s="247"/>
      <c r="DPT28" s="248"/>
      <c r="DPU28" s="248"/>
      <c r="DPV28" s="244"/>
      <c r="DPW28" s="244"/>
      <c r="DPX28" s="244"/>
      <c r="DPY28" s="245"/>
      <c r="DPZ28" s="244"/>
      <c r="DQA28" s="246"/>
      <c r="DQB28" s="247"/>
      <c r="DQC28" s="248"/>
      <c r="DQD28" s="248"/>
      <c r="DQE28" s="244"/>
      <c r="DQF28" s="244"/>
      <c r="DQG28" s="244"/>
      <c r="DQH28" s="245"/>
      <c r="DQI28" s="244"/>
      <c r="DQJ28" s="246"/>
      <c r="DQK28" s="247"/>
      <c r="DQL28" s="248"/>
      <c r="DQM28" s="248"/>
      <c r="DQN28" s="244"/>
      <c r="DQO28" s="244"/>
      <c r="DQP28" s="244"/>
      <c r="DQQ28" s="245"/>
      <c r="DQR28" s="244"/>
      <c r="DQS28" s="246"/>
      <c r="DQT28" s="247"/>
      <c r="DQU28" s="248"/>
      <c r="DQV28" s="248"/>
      <c r="DQW28" s="244"/>
      <c r="DQX28" s="244"/>
      <c r="DQY28" s="244"/>
      <c r="DQZ28" s="245"/>
      <c r="DRA28" s="244"/>
      <c r="DRB28" s="246"/>
      <c r="DRC28" s="247"/>
      <c r="DRD28" s="248"/>
      <c r="DRE28" s="248"/>
      <c r="DRF28" s="244"/>
      <c r="DRG28" s="244"/>
      <c r="DRH28" s="244"/>
      <c r="DRI28" s="245"/>
      <c r="DRJ28" s="244"/>
      <c r="DRK28" s="246"/>
      <c r="DRL28" s="247"/>
      <c r="DRM28" s="248"/>
      <c r="DRN28" s="248"/>
      <c r="DRO28" s="244"/>
      <c r="DRP28" s="244"/>
      <c r="DRQ28" s="244"/>
      <c r="DRR28" s="245"/>
      <c r="DRS28" s="244"/>
      <c r="DRT28" s="246"/>
      <c r="DRU28" s="247"/>
      <c r="DRV28" s="248"/>
      <c r="DRW28" s="248"/>
      <c r="DRX28" s="244"/>
      <c r="DRY28" s="244"/>
      <c r="DRZ28" s="244"/>
      <c r="DSA28" s="245"/>
      <c r="DSB28" s="244"/>
      <c r="DSC28" s="246"/>
      <c r="DSD28" s="247"/>
      <c r="DSE28" s="248"/>
      <c r="DSF28" s="248"/>
      <c r="DSG28" s="244"/>
      <c r="DSH28" s="244"/>
      <c r="DSI28" s="244"/>
      <c r="DSJ28" s="245"/>
      <c r="DSK28" s="244"/>
      <c r="DSL28" s="246"/>
      <c r="DSM28" s="247"/>
      <c r="DSN28" s="248"/>
      <c r="DSO28" s="248"/>
      <c r="DSP28" s="244"/>
      <c r="DSQ28" s="244"/>
      <c r="DSR28" s="244"/>
      <c r="DSS28" s="245"/>
      <c r="DST28" s="244"/>
      <c r="DSU28" s="246"/>
      <c r="DSV28" s="247"/>
      <c r="DSW28" s="248"/>
      <c r="DSX28" s="248"/>
      <c r="DSY28" s="244"/>
      <c r="DSZ28" s="244"/>
      <c r="DTA28" s="244"/>
      <c r="DTB28" s="245"/>
      <c r="DTC28" s="244"/>
      <c r="DTD28" s="246"/>
      <c r="DTE28" s="247"/>
      <c r="DTF28" s="248"/>
      <c r="DTG28" s="248"/>
      <c r="DTH28" s="244"/>
      <c r="DTI28" s="244"/>
      <c r="DTJ28" s="244"/>
      <c r="DTK28" s="245"/>
      <c r="DTL28" s="244"/>
      <c r="DTM28" s="246"/>
      <c r="DTN28" s="247"/>
      <c r="DTO28" s="248"/>
      <c r="DTP28" s="248"/>
      <c r="DTQ28" s="244"/>
      <c r="DTR28" s="244"/>
      <c r="DTS28" s="244"/>
      <c r="DTT28" s="245"/>
      <c r="DTU28" s="244"/>
      <c r="DTV28" s="246"/>
      <c r="DTW28" s="247"/>
      <c r="DTX28" s="248"/>
      <c r="DTY28" s="248"/>
      <c r="DTZ28" s="244"/>
      <c r="DUA28" s="244"/>
      <c r="DUB28" s="244"/>
      <c r="DUC28" s="245"/>
      <c r="DUD28" s="244"/>
      <c r="DUE28" s="246"/>
      <c r="DUF28" s="247"/>
      <c r="DUG28" s="248"/>
      <c r="DUH28" s="248"/>
      <c r="DUI28" s="244"/>
      <c r="DUJ28" s="244"/>
      <c r="DUK28" s="244"/>
      <c r="DUL28" s="245"/>
      <c r="DUM28" s="244"/>
      <c r="DUN28" s="246"/>
      <c r="DUO28" s="247"/>
      <c r="DUP28" s="248"/>
      <c r="DUQ28" s="248"/>
      <c r="DUR28" s="244"/>
      <c r="DUS28" s="244"/>
      <c r="DUT28" s="244"/>
      <c r="DUU28" s="245"/>
      <c r="DUV28" s="244"/>
      <c r="DUW28" s="246"/>
      <c r="DUX28" s="247"/>
      <c r="DUY28" s="248"/>
      <c r="DUZ28" s="248"/>
      <c r="DVA28" s="244"/>
      <c r="DVB28" s="244"/>
      <c r="DVC28" s="244"/>
      <c r="DVD28" s="245"/>
      <c r="DVE28" s="244"/>
      <c r="DVF28" s="246"/>
      <c r="DVG28" s="247"/>
      <c r="DVH28" s="248"/>
      <c r="DVI28" s="248"/>
      <c r="DVJ28" s="244"/>
      <c r="DVK28" s="244"/>
      <c r="DVL28" s="244"/>
      <c r="DVM28" s="245"/>
      <c r="DVN28" s="244"/>
      <c r="DVO28" s="246"/>
      <c r="DVP28" s="247"/>
      <c r="DVQ28" s="248"/>
      <c r="DVR28" s="248"/>
      <c r="DVS28" s="244"/>
      <c r="DVT28" s="244"/>
      <c r="DVU28" s="244"/>
      <c r="DVV28" s="245"/>
      <c r="DVW28" s="244"/>
      <c r="DVX28" s="246"/>
      <c r="DVY28" s="247"/>
      <c r="DVZ28" s="248"/>
      <c r="DWA28" s="248"/>
      <c r="DWB28" s="244"/>
      <c r="DWC28" s="244"/>
      <c r="DWD28" s="244"/>
      <c r="DWE28" s="245"/>
      <c r="DWF28" s="244"/>
      <c r="DWG28" s="246"/>
      <c r="DWH28" s="247"/>
      <c r="DWI28" s="248"/>
      <c r="DWJ28" s="248"/>
      <c r="DWK28" s="244"/>
      <c r="DWL28" s="244"/>
      <c r="DWM28" s="244"/>
      <c r="DWN28" s="245"/>
      <c r="DWO28" s="244"/>
      <c r="DWP28" s="246"/>
      <c r="DWQ28" s="247"/>
      <c r="DWR28" s="248"/>
      <c r="DWS28" s="248"/>
      <c r="DWT28" s="244"/>
      <c r="DWU28" s="244"/>
      <c r="DWV28" s="244"/>
      <c r="DWW28" s="245"/>
      <c r="DWX28" s="244"/>
      <c r="DWY28" s="246"/>
      <c r="DWZ28" s="247"/>
      <c r="DXA28" s="248"/>
      <c r="DXB28" s="248"/>
      <c r="DXC28" s="244"/>
      <c r="DXD28" s="244"/>
      <c r="DXE28" s="244"/>
      <c r="DXF28" s="245"/>
      <c r="DXG28" s="244"/>
      <c r="DXH28" s="246"/>
      <c r="DXI28" s="247"/>
      <c r="DXJ28" s="248"/>
      <c r="DXK28" s="248"/>
      <c r="DXL28" s="244"/>
      <c r="DXM28" s="244"/>
      <c r="DXN28" s="244"/>
      <c r="DXO28" s="245"/>
      <c r="DXP28" s="244"/>
      <c r="DXQ28" s="246"/>
      <c r="DXR28" s="247"/>
      <c r="DXS28" s="248"/>
      <c r="DXT28" s="248"/>
      <c r="DXU28" s="244"/>
      <c r="DXV28" s="244"/>
      <c r="DXW28" s="244"/>
      <c r="DXX28" s="245"/>
      <c r="DXY28" s="244"/>
      <c r="DXZ28" s="246"/>
      <c r="DYA28" s="247"/>
      <c r="DYB28" s="248"/>
      <c r="DYC28" s="248"/>
      <c r="DYD28" s="244"/>
      <c r="DYE28" s="244"/>
      <c r="DYF28" s="244"/>
      <c r="DYG28" s="245"/>
      <c r="DYH28" s="244"/>
      <c r="DYI28" s="246"/>
      <c r="DYJ28" s="247"/>
      <c r="DYK28" s="248"/>
      <c r="DYL28" s="248"/>
      <c r="DYM28" s="244"/>
      <c r="DYN28" s="244"/>
      <c r="DYO28" s="244"/>
      <c r="DYP28" s="245"/>
      <c r="DYQ28" s="244"/>
      <c r="DYR28" s="246"/>
      <c r="DYS28" s="247"/>
      <c r="DYT28" s="248"/>
      <c r="DYU28" s="248"/>
      <c r="DYV28" s="244"/>
      <c r="DYW28" s="244"/>
      <c r="DYX28" s="244"/>
      <c r="DYY28" s="245"/>
      <c r="DYZ28" s="244"/>
      <c r="DZA28" s="246"/>
      <c r="DZB28" s="247"/>
      <c r="DZC28" s="248"/>
      <c r="DZD28" s="248"/>
      <c r="DZE28" s="244"/>
      <c r="DZF28" s="244"/>
      <c r="DZG28" s="244"/>
      <c r="DZH28" s="245"/>
      <c r="DZI28" s="244"/>
      <c r="DZJ28" s="246"/>
      <c r="DZK28" s="247"/>
      <c r="DZL28" s="248"/>
      <c r="DZM28" s="248"/>
      <c r="DZN28" s="244"/>
      <c r="DZO28" s="244"/>
      <c r="DZP28" s="244"/>
      <c r="DZQ28" s="245"/>
      <c r="DZR28" s="244"/>
      <c r="DZS28" s="246"/>
      <c r="DZT28" s="247"/>
      <c r="DZU28" s="248"/>
      <c r="DZV28" s="248"/>
      <c r="DZW28" s="244"/>
      <c r="DZX28" s="244"/>
      <c r="DZY28" s="244"/>
      <c r="DZZ28" s="245"/>
      <c r="EAA28" s="244"/>
      <c r="EAB28" s="246"/>
      <c r="EAC28" s="247"/>
      <c r="EAD28" s="248"/>
      <c r="EAE28" s="248"/>
      <c r="EAF28" s="244"/>
      <c r="EAG28" s="244"/>
      <c r="EAH28" s="244"/>
      <c r="EAI28" s="245"/>
      <c r="EAJ28" s="244"/>
      <c r="EAK28" s="246"/>
      <c r="EAL28" s="247"/>
      <c r="EAM28" s="248"/>
      <c r="EAN28" s="248"/>
      <c r="EAO28" s="244"/>
      <c r="EAP28" s="244"/>
      <c r="EAQ28" s="244"/>
      <c r="EAR28" s="245"/>
      <c r="EAS28" s="244"/>
      <c r="EAT28" s="246"/>
      <c r="EAU28" s="247"/>
      <c r="EAV28" s="248"/>
      <c r="EAW28" s="248"/>
      <c r="EAX28" s="244"/>
      <c r="EAY28" s="244"/>
      <c r="EAZ28" s="244"/>
      <c r="EBA28" s="245"/>
      <c r="EBB28" s="244"/>
      <c r="EBC28" s="246"/>
      <c r="EBD28" s="247"/>
      <c r="EBE28" s="248"/>
      <c r="EBF28" s="248"/>
      <c r="EBG28" s="244"/>
      <c r="EBH28" s="244"/>
      <c r="EBI28" s="244"/>
      <c r="EBJ28" s="245"/>
      <c r="EBK28" s="244"/>
      <c r="EBL28" s="246"/>
      <c r="EBM28" s="247"/>
      <c r="EBN28" s="248"/>
      <c r="EBO28" s="248"/>
      <c r="EBP28" s="244"/>
      <c r="EBQ28" s="244"/>
      <c r="EBR28" s="244"/>
      <c r="EBS28" s="245"/>
      <c r="EBT28" s="244"/>
      <c r="EBU28" s="246"/>
      <c r="EBV28" s="247"/>
      <c r="EBW28" s="248"/>
      <c r="EBX28" s="248"/>
      <c r="EBY28" s="244"/>
      <c r="EBZ28" s="244"/>
      <c r="ECA28" s="244"/>
      <c r="ECB28" s="245"/>
      <c r="ECC28" s="244"/>
      <c r="ECD28" s="246"/>
      <c r="ECE28" s="247"/>
      <c r="ECF28" s="248"/>
      <c r="ECG28" s="248"/>
      <c r="ECH28" s="244"/>
      <c r="ECI28" s="244"/>
      <c r="ECJ28" s="244"/>
      <c r="ECK28" s="245"/>
      <c r="ECL28" s="244"/>
      <c r="ECM28" s="246"/>
      <c r="ECN28" s="247"/>
      <c r="ECO28" s="248"/>
      <c r="ECP28" s="248"/>
      <c r="ECQ28" s="244"/>
      <c r="ECR28" s="244"/>
      <c r="ECS28" s="244"/>
      <c r="ECT28" s="245"/>
      <c r="ECU28" s="244"/>
      <c r="ECV28" s="246"/>
      <c r="ECW28" s="247"/>
      <c r="ECX28" s="248"/>
      <c r="ECY28" s="248"/>
      <c r="ECZ28" s="244"/>
      <c r="EDA28" s="244"/>
      <c r="EDB28" s="244"/>
      <c r="EDC28" s="245"/>
      <c r="EDD28" s="244"/>
      <c r="EDE28" s="246"/>
      <c r="EDF28" s="247"/>
      <c r="EDG28" s="248"/>
      <c r="EDH28" s="248"/>
      <c r="EDI28" s="244"/>
      <c r="EDJ28" s="244"/>
      <c r="EDK28" s="244"/>
      <c r="EDL28" s="245"/>
      <c r="EDM28" s="244"/>
      <c r="EDN28" s="246"/>
      <c r="EDO28" s="247"/>
      <c r="EDP28" s="248"/>
      <c r="EDQ28" s="248"/>
      <c r="EDR28" s="244"/>
      <c r="EDS28" s="244"/>
      <c r="EDT28" s="244"/>
      <c r="EDU28" s="245"/>
      <c r="EDV28" s="244"/>
      <c r="EDW28" s="246"/>
      <c r="EDX28" s="247"/>
      <c r="EDY28" s="248"/>
      <c r="EDZ28" s="248"/>
      <c r="EEA28" s="244"/>
      <c r="EEB28" s="244"/>
      <c r="EEC28" s="244"/>
      <c r="EED28" s="245"/>
      <c r="EEE28" s="244"/>
      <c r="EEF28" s="246"/>
      <c r="EEG28" s="247"/>
      <c r="EEH28" s="248"/>
      <c r="EEI28" s="248"/>
      <c r="EEJ28" s="244"/>
      <c r="EEK28" s="244"/>
      <c r="EEL28" s="244"/>
      <c r="EEM28" s="245"/>
      <c r="EEN28" s="244"/>
      <c r="EEO28" s="246"/>
      <c r="EEP28" s="247"/>
      <c r="EEQ28" s="248"/>
      <c r="EER28" s="248"/>
      <c r="EES28" s="244"/>
      <c r="EET28" s="244"/>
      <c r="EEU28" s="244"/>
      <c r="EEV28" s="245"/>
      <c r="EEW28" s="244"/>
      <c r="EEX28" s="246"/>
      <c r="EEY28" s="247"/>
      <c r="EEZ28" s="248"/>
      <c r="EFA28" s="248"/>
      <c r="EFB28" s="244"/>
      <c r="EFC28" s="244"/>
      <c r="EFD28" s="244"/>
      <c r="EFE28" s="245"/>
      <c r="EFF28" s="244"/>
      <c r="EFG28" s="246"/>
      <c r="EFH28" s="247"/>
      <c r="EFI28" s="248"/>
      <c r="EFJ28" s="248"/>
      <c r="EFK28" s="244"/>
      <c r="EFL28" s="244"/>
      <c r="EFM28" s="244"/>
      <c r="EFN28" s="245"/>
      <c r="EFO28" s="244"/>
      <c r="EFP28" s="246"/>
      <c r="EFQ28" s="247"/>
      <c r="EFR28" s="248"/>
      <c r="EFS28" s="248"/>
      <c r="EFT28" s="244"/>
      <c r="EFU28" s="244"/>
      <c r="EFV28" s="244"/>
      <c r="EFW28" s="245"/>
      <c r="EFX28" s="244"/>
      <c r="EFY28" s="246"/>
      <c r="EFZ28" s="247"/>
      <c r="EGA28" s="248"/>
      <c r="EGB28" s="248"/>
      <c r="EGC28" s="244"/>
      <c r="EGD28" s="244"/>
      <c r="EGE28" s="244"/>
      <c r="EGF28" s="245"/>
      <c r="EGG28" s="244"/>
      <c r="EGH28" s="246"/>
      <c r="EGI28" s="247"/>
      <c r="EGJ28" s="248"/>
      <c r="EGK28" s="248"/>
      <c r="EGL28" s="244"/>
      <c r="EGM28" s="244"/>
      <c r="EGN28" s="244"/>
      <c r="EGO28" s="245"/>
      <c r="EGP28" s="244"/>
      <c r="EGQ28" s="246"/>
      <c r="EGR28" s="247"/>
      <c r="EGS28" s="248"/>
      <c r="EGT28" s="248"/>
      <c r="EGU28" s="244"/>
      <c r="EGV28" s="244"/>
      <c r="EGW28" s="244"/>
      <c r="EGX28" s="245"/>
      <c r="EGY28" s="244"/>
      <c r="EGZ28" s="246"/>
      <c r="EHA28" s="247"/>
      <c r="EHB28" s="248"/>
      <c r="EHC28" s="248"/>
      <c r="EHD28" s="244"/>
      <c r="EHE28" s="244"/>
      <c r="EHF28" s="244"/>
      <c r="EHG28" s="245"/>
      <c r="EHH28" s="244"/>
      <c r="EHI28" s="246"/>
      <c r="EHJ28" s="247"/>
      <c r="EHK28" s="248"/>
      <c r="EHL28" s="248"/>
      <c r="EHM28" s="244"/>
      <c r="EHN28" s="244"/>
      <c r="EHO28" s="244"/>
      <c r="EHP28" s="245"/>
      <c r="EHQ28" s="244"/>
      <c r="EHR28" s="246"/>
      <c r="EHS28" s="247"/>
      <c r="EHT28" s="248"/>
      <c r="EHU28" s="248"/>
      <c r="EHV28" s="244"/>
      <c r="EHW28" s="244"/>
      <c r="EHX28" s="244"/>
      <c r="EHY28" s="245"/>
      <c r="EHZ28" s="244"/>
      <c r="EIA28" s="246"/>
      <c r="EIB28" s="247"/>
      <c r="EIC28" s="248"/>
      <c r="EID28" s="248"/>
      <c r="EIE28" s="244"/>
      <c r="EIF28" s="244"/>
      <c r="EIG28" s="244"/>
      <c r="EIH28" s="245"/>
      <c r="EII28" s="244"/>
      <c r="EIJ28" s="246"/>
      <c r="EIK28" s="247"/>
      <c r="EIL28" s="248"/>
      <c r="EIM28" s="248"/>
      <c r="EIN28" s="244"/>
      <c r="EIO28" s="244"/>
      <c r="EIP28" s="244"/>
      <c r="EIQ28" s="245"/>
      <c r="EIR28" s="244"/>
      <c r="EIS28" s="246"/>
      <c r="EIT28" s="247"/>
      <c r="EIU28" s="248"/>
      <c r="EIV28" s="248"/>
      <c r="EIW28" s="244"/>
      <c r="EIX28" s="244"/>
      <c r="EIY28" s="244"/>
      <c r="EIZ28" s="245"/>
      <c r="EJA28" s="244"/>
      <c r="EJB28" s="246"/>
      <c r="EJC28" s="247"/>
      <c r="EJD28" s="248"/>
      <c r="EJE28" s="248"/>
      <c r="EJF28" s="244"/>
      <c r="EJG28" s="244"/>
      <c r="EJH28" s="244"/>
      <c r="EJI28" s="245"/>
      <c r="EJJ28" s="244"/>
      <c r="EJK28" s="246"/>
      <c r="EJL28" s="247"/>
      <c r="EJM28" s="248"/>
      <c r="EJN28" s="248"/>
      <c r="EJO28" s="244"/>
      <c r="EJP28" s="244"/>
      <c r="EJQ28" s="244"/>
      <c r="EJR28" s="245"/>
      <c r="EJS28" s="244"/>
      <c r="EJT28" s="246"/>
      <c r="EJU28" s="247"/>
      <c r="EJV28" s="248"/>
      <c r="EJW28" s="248"/>
      <c r="EJX28" s="244"/>
      <c r="EJY28" s="244"/>
      <c r="EJZ28" s="244"/>
      <c r="EKA28" s="245"/>
      <c r="EKB28" s="244"/>
      <c r="EKC28" s="246"/>
      <c r="EKD28" s="247"/>
      <c r="EKE28" s="248"/>
      <c r="EKF28" s="248"/>
      <c r="EKG28" s="244"/>
      <c r="EKH28" s="244"/>
      <c r="EKI28" s="244"/>
      <c r="EKJ28" s="245"/>
      <c r="EKK28" s="244"/>
      <c r="EKL28" s="246"/>
      <c r="EKM28" s="247"/>
      <c r="EKN28" s="248"/>
      <c r="EKO28" s="248"/>
      <c r="EKP28" s="244"/>
      <c r="EKQ28" s="244"/>
      <c r="EKR28" s="244"/>
      <c r="EKS28" s="245"/>
      <c r="EKT28" s="244"/>
      <c r="EKU28" s="246"/>
      <c r="EKV28" s="247"/>
      <c r="EKW28" s="248"/>
      <c r="EKX28" s="248"/>
      <c r="EKY28" s="244"/>
      <c r="EKZ28" s="244"/>
      <c r="ELA28" s="244"/>
      <c r="ELB28" s="245"/>
      <c r="ELC28" s="244"/>
      <c r="ELD28" s="246"/>
      <c r="ELE28" s="247"/>
      <c r="ELF28" s="248"/>
      <c r="ELG28" s="248"/>
      <c r="ELH28" s="244"/>
      <c r="ELI28" s="244"/>
      <c r="ELJ28" s="244"/>
      <c r="ELK28" s="245"/>
      <c r="ELL28" s="244"/>
      <c r="ELM28" s="246"/>
      <c r="ELN28" s="247"/>
      <c r="ELO28" s="248"/>
      <c r="ELP28" s="248"/>
      <c r="ELQ28" s="244"/>
      <c r="ELR28" s="244"/>
      <c r="ELS28" s="244"/>
      <c r="ELT28" s="245"/>
      <c r="ELU28" s="244"/>
      <c r="ELV28" s="246"/>
      <c r="ELW28" s="247"/>
      <c r="ELX28" s="248"/>
      <c r="ELY28" s="248"/>
      <c r="ELZ28" s="244"/>
      <c r="EMA28" s="244"/>
      <c r="EMB28" s="244"/>
      <c r="EMC28" s="245"/>
      <c r="EMD28" s="244"/>
      <c r="EME28" s="246"/>
      <c r="EMF28" s="247"/>
      <c r="EMG28" s="248"/>
      <c r="EMH28" s="248"/>
      <c r="EMI28" s="244"/>
      <c r="EMJ28" s="244"/>
      <c r="EMK28" s="244"/>
      <c r="EML28" s="245"/>
      <c r="EMM28" s="244"/>
      <c r="EMN28" s="246"/>
      <c r="EMO28" s="247"/>
      <c r="EMP28" s="248"/>
      <c r="EMQ28" s="248"/>
      <c r="EMR28" s="244"/>
      <c r="EMS28" s="244"/>
      <c r="EMT28" s="244"/>
      <c r="EMU28" s="245"/>
      <c r="EMV28" s="244"/>
      <c r="EMW28" s="246"/>
      <c r="EMX28" s="247"/>
      <c r="EMY28" s="248"/>
      <c r="EMZ28" s="248"/>
      <c r="ENA28" s="244"/>
      <c r="ENB28" s="244"/>
      <c r="ENC28" s="244"/>
      <c r="END28" s="245"/>
      <c r="ENE28" s="244"/>
      <c r="ENF28" s="246"/>
      <c r="ENG28" s="247"/>
      <c r="ENH28" s="248"/>
      <c r="ENI28" s="248"/>
      <c r="ENJ28" s="244"/>
      <c r="ENK28" s="244"/>
      <c r="ENL28" s="244"/>
      <c r="ENM28" s="245"/>
      <c r="ENN28" s="244"/>
      <c r="ENO28" s="246"/>
      <c r="ENP28" s="247"/>
      <c r="ENQ28" s="248"/>
      <c r="ENR28" s="248"/>
      <c r="ENS28" s="244"/>
      <c r="ENT28" s="244"/>
      <c r="ENU28" s="244"/>
      <c r="ENV28" s="245"/>
      <c r="ENW28" s="244"/>
      <c r="ENX28" s="246"/>
      <c r="ENY28" s="247"/>
      <c r="ENZ28" s="248"/>
      <c r="EOA28" s="248"/>
      <c r="EOB28" s="244"/>
      <c r="EOC28" s="244"/>
      <c r="EOD28" s="244"/>
      <c r="EOE28" s="245"/>
      <c r="EOF28" s="244"/>
      <c r="EOG28" s="246"/>
      <c r="EOH28" s="247"/>
      <c r="EOI28" s="248"/>
      <c r="EOJ28" s="248"/>
      <c r="EOK28" s="244"/>
      <c r="EOL28" s="244"/>
      <c r="EOM28" s="244"/>
      <c r="EON28" s="245"/>
      <c r="EOO28" s="244"/>
      <c r="EOP28" s="246"/>
      <c r="EOQ28" s="247"/>
      <c r="EOR28" s="248"/>
      <c r="EOS28" s="248"/>
      <c r="EOT28" s="244"/>
      <c r="EOU28" s="244"/>
      <c r="EOV28" s="244"/>
      <c r="EOW28" s="245"/>
      <c r="EOX28" s="244"/>
      <c r="EOY28" s="246"/>
      <c r="EOZ28" s="247"/>
      <c r="EPA28" s="248"/>
      <c r="EPB28" s="248"/>
      <c r="EPC28" s="244"/>
      <c r="EPD28" s="244"/>
      <c r="EPE28" s="244"/>
      <c r="EPF28" s="245"/>
      <c r="EPG28" s="244"/>
      <c r="EPH28" s="246"/>
      <c r="EPI28" s="247"/>
      <c r="EPJ28" s="248"/>
      <c r="EPK28" s="248"/>
      <c r="EPL28" s="244"/>
      <c r="EPM28" s="244"/>
      <c r="EPN28" s="244"/>
      <c r="EPO28" s="245"/>
      <c r="EPP28" s="244"/>
      <c r="EPQ28" s="246"/>
      <c r="EPR28" s="247"/>
      <c r="EPS28" s="248"/>
      <c r="EPT28" s="248"/>
      <c r="EPU28" s="244"/>
      <c r="EPV28" s="244"/>
      <c r="EPW28" s="244"/>
      <c r="EPX28" s="245"/>
      <c r="EPY28" s="244"/>
      <c r="EPZ28" s="246"/>
      <c r="EQA28" s="247"/>
      <c r="EQB28" s="248"/>
      <c r="EQC28" s="248"/>
      <c r="EQD28" s="244"/>
      <c r="EQE28" s="244"/>
      <c r="EQF28" s="244"/>
      <c r="EQG28" s="245"/>
      <c r="EQH28" s="244"/>
      <c r="EQI28" s="246"/>
      <c r="EQJ28" s="247"/>
      <c r="EQK28" s="248"/>
      <c r="EQL28" s="248"/>
      <c r="EQM28" s="244"/>
      <c r="EQN28" s="244"/>
      <c r="EQO28" s="244"/>
      <c r="EQP28" s="245"/>
      <c r="EQQ28" s="244"/>
      <c r="EQR28" s="246"/>
      <c r="EQS28" s="247"/>
      <c r="EQT28" s="248"/>
      <c r="EQU28" s="248"/>
      <c r="EQV28" s="244"/>
      <c r="EQW28" s="244"/>
      <c r="EQX28" s="244"/>
      <c r="EQY28" s="245"/>
      <c r="EQZ28" s="244"/>
      <c r="ERA28" s="246"/>
      <c r="ERB28" s="247"/>
      <c r="ERC28" s="248"/>
      <c r="ERD28" s="248"/>
      <c r="ERE28" s="244"/>
      <c r="ERF28" s="244"/>
      <c r="ERG28" s="244"/>
      <c r="ERH28" s="245"/>
      <c r="ERI28" s="244"/>
      <c r="ERJ28" s="246"/>
      <c r="ERK28" s="247"/>
      <c r="ERL28" s="248"/>
      <c r="ERM28" s="248"/>
      <c r="ERN28" s="244"/>
      <c r="ERO28" s="244"/>
      <c r="ERP28" s="244"/>
      <c r="ERQ28" s="245"/>
      <c r="ERR28" s="244"/>
      <c r="ERS28" s="246"/>
      <c r="ERT28" s="247"/>
      <c r="ERU28" s="248"/>
      <c r="ERV28" s="248"/>
      <c r="ERW28" s="244"/>
      <c r="ERX28" s="244"/>
      <c r="ERY28" s="244"/>
      <c r="ERZ28" s="245"/>
      <c r="ESA28" s="244"/>
      <c r="ESB28" s="246"/>
      <c r="ESC28" s="247"/>
      <c r="ESD28" s="248"/>
      <c r="ESE28" s="248"/>
      <c r="ESF28" s="244"/>
      <c r="ESG28" s="244"/>
      <c r="ESH28" s="244"/>
      <c r="ESI28" s="245"/>
      <c r="ESJ28" s="244"/>
      <c r="ESK28" s="246"/>
      <c r="ESL28" s="247"/>
      <c r="ESM28" s="248"/>
      <c r="ESN28" s="248"/>
      <c r="ESO28" s="244"/>
      <c r="ESP28" s="244"/>
      <c r="ESQ28" s="244"/>
      <c r="ESR28" s="245"/>
      <c r="ESS28" s="244"/>
      <c r="EST28" s="246"/>
      <c r="ESU28" s="247"/>
      <c r="ESV28" s="248"/>
      <c r="ESW28" s="248"/>
      <c r="ESX28" s="244"/>
      <c r="ESY28" s="244"/>
      <c r="ESZ28" s="244"/>
      <c r="ETA28" s="245"/>
      <c r="ETB28" s="244"/>
      <c r="ETC28" s="246"/>
      <c r="ETD28" s="247"/>
      <c r="ETE28" s="248"/>
      <c r="ETF28" s="248"/>
      <c r="ETG28" s="244"/>
      <c r="ETH28" s="244"/>
      <c r="ETI28" s="244"/>
      <c r="ETJ28" s="245"/>
      <c r="ETK28" s="244"/>
      <c r="ETL28" s="246"/>
      <c r="ETM28" s="247"/>
      <c r="ETN28" s="248"/>
      <c r="ETO28" s="248"/>
      <c r="ETP28" s="244"/>
      <c r="ETQ28" s="244"/>
      <c r="ETR28" s="244"/>
      <c r="ETS28" s="245"/>
      <c r="ETT28" s="244"/>
      <c r="ETU28" s="246"/>
      <c r="ETV28" s="247"/>
      <c r="ETW28" s="248"/>
      <c r="ETX28" s="248"/>
      <c r="ETY28" s="244"/>
      <c r="ETZ28" s="244"/>
      <c r="EUA28" s="244"/>
      <c r="EUB28" s="245"/>
      <c r="EUC28" s="244"/>
      <c r="EUD28" s="246"/>
      <c r="EUE28" s="247"/>
      <c r="EUF28" s="248"/>
      <c r="EUG28" s="248"/>
      <c r="EUH28" s="244"/>
      <c r="EUI28" s="244"/>
      <c r="EUJ28" s="244"/>
      <c r="EUK28" s="245"/>
      <c r="EUL28" s="244"/>
      <c r="EUM28" s="246"/>
      <c r="EUN28" s="247"/>
      <c r="EUO28" s="248"/>
      <c r="EUP28" s="248"/>
      <c r="EUQ28" s="244"/>
      <c r="EUR28" s="244"/>
      <c r="EUS28" s="244"/>
      <c r="EUT28" s="245"/>
      <c r="EUU28" s="244"/>
      <c r="EUV28" s="246"/>
      <c r="EUW28" s="247"/>
      <c r="EUX28" s="248"/>
      <c r="EUY28" s="248"/>
      <c r="EUZ28" s="244"/>
      <c r="EVA28" s="244"/>
      <c r="EVB28" s="244"/>
      <c r="EVC28" s="245"/>
      <c r="EVD28" s="244"/>
      <c r="EVE28" s="246"/>
      <c r="EVF28" s="247"/>
      <c r="EVG28" s="248"/>
      <c r="EVH28" s="248"/>
      <c r="EVI28" s="244"/>
      <c r="EVJ28" s="244"/>
      <c r="EVK28" s="244"/>
      <c r="EVL28" s="245"/>
      <c r="EVM28" s="244"/>
      <c r="EVN28" s="246"/>
      <c r="EVO28" s="247"/>
      <c r="EVP28" s="248"/>
      <c r="EVQ28" s="248"/>
      <c r="EVR28" s="244"/>
      <c r="EVS28" s="244"/>
      <c r="EVT28" s="244"/>
      <c r="EVU28" s="245"/>
      <c r="EVV28" s="244"/>
      <c r="EVW28" s="246"/>
      <c r="EVX28" s="247"/>
      <c r="EVY28" s="248"/>
      <c r="EVZ28" s="248"/>
      <c r="EWA28" s="244"/>
      <c r="EWB28" s="244"/>
      <c r="EWC28" s="244"/>
      <c r="EWD28" s="245"/>
      <c r="EWE28" s="244"/>
      <c r="EWF28" s="246"/>
      <c r="EWG28" s="247"/>
      <c r="EWH28" s="248"/>
      <c r="EWI28" s="248"/>
      <c r="EWJ28" s="244"/>
      <c r="EWK28" s="244"/>
      <c r="EWL28" s="244"/>
      <c r="EWM28" s="245"/>
      <c r="EWN28" s="244"/>
      <c r="EWO28" s="246"/>
      <c r="EWP28" s="247"/>
      <c r="EWQ28" s="248"/>
      <c r="EWR28" s="248"/>
      <c r="EWS28" s="244"/>
      <c r="EWT28" s="244"/>
      <c r="EWU28" s="244"/>
      <c r="EWV28" s="245"/>
      <c r="EWW28" s="244"/>
      <c r="EWX28" s="246"/>
      <c r="EWY28" s="247"/>
      <c r="EWZ28" s="248"/>
      <c r="EXA28" s="248"/>
      <c r="EXB28" s="244"/>
      <c r="EXC28" s="244"/>
      <c r="EXD28" s="244"/>
      <c r="EXE28" s="245"/>
      <c r="EXF28" s="244"/>
      <c r="EXG28" s="246"/>
      <c r="EXH28" s="247"/>
      <c r="EXI28" s="248"/>
      <c r="EXJ28" s="248"/>
      <c r="EXK28" s="244"/>
      <c r="EXL28" s="244"/>
      <c r="EXM28" s="244"/>
      <c r="EXN28" s="245"/>
      <c r="EXO28" s="244"/>
      <c r="EXP28" s="246"/>
      <c r="EXQ28" s="247"/>
      <c r="EXR28" s="248"/>
      <c r="EXS28" s="248"/>
      <c r="EXT28" s="244"/>
      <c r="EXU28" s="244"/>
      <c r="EXV28" s="244"/>
      <c r="EXW28" s="245"/>
      <c r="EXX28" s="244"/>
      <c r="EXY28" s="246"/>
      <c r="EXZ28" s="247"/>
      <c r="EYA28" s="248"/>
      <c r="EYB28" s="248"/>
      <c r="EYC28" s="244"/>
      <c r="EYD28" s="244"/>
      <c r="EYE28" s="244"/>
      <c r="EYF28" s="245"/>
      <c r="EYG28" s="244"/>
      <c r="EYH28" s="246"/>
      <c r="EYI28" s="247"/>
      <c r="EYJ28" s="248"/>
      <c r="EYK28" s="248"/>
      <c r="EYL28" s="244"/>
      <c r="EYM28" s="244"/>
      <c r="EYN28" s="244"/>
      <c r="EYO28" s="245"/>
      <c r="EYP28" s="244"/>
      <c r="EYQ28" s="246"/>
      <c r="EYR28" s="247"/>
      <c r="EYS28" s="248"/>
      <c r="EYT28" s="248"/>
      <c r="EYU28" s="244"/>
      <c r="EYV28" s="244"/>
      <c r="EYW28" s="244"/>
      <c r="EYX28" s="245"/>
      <c r="EYY28" s="244"/>
      <c r="EYZ28" s="246"/>
      <c r="EZA28" s="247"/>
      <c r="EZB28" s="248"/>
      <c r="EZC28" s="248"/>
      <c r="EZD28" s="244"/>
      <c r="EZE28" s="244"/>
      <c r="EZF28" s="244"/>
      <c r="EZG28" s="245"/>
      <c r="EZH28" s="244"/>
      <c r="EZI28" s="246"/>
      <c r="EZJ28" s="247"/>
      <c r="EZK28" s="248"/>
      <c r="EZL28" s="248"/>
      <c r="EZM28" s="244"/>
      <c r="EZN28" s="244"/>
      <c r="EZO28" s="244"/>
      <c r="EZP28" s="245"/>
      <c r="EZQ28" s="244"/>
      <c r="EZR28" s="246"/>
      <c r="EZS28" s="247"/>
      <c r="EZT28" s="248"/>
      <c r="EZU28" s="248"/>
      <c r="EZV28" s="244"/>
      <c r="EZW28" s="244"/>
      <c r="EZX28" s="244"/>
      <c r="EZY28" s="245"/>
      <c r="EZZ28" s="244"/>
      <c r="FAA28" s="246"/>
      <c r="FAB28" s="247"/>
      <c r="FAC28" s="248"/>
      <c r="FAD28" s="248"/>
      <c r="FAE28" s="244"/>
      <c r="FAF28" s="244"/>
      <c r="FAG28" s="244"/>
      <c r="FAH28" s="245"/>
      <c r="FAI28" s="244"/>
      <c r="FAJ28" s="246"/>
      <c r="FAK28" s="247"/>
      <c r="FAL28" s="248"/>
      <c r="FAM28" s="248"/>
      <c r="FAN28" s="244"/>
      <c r="FAO28" s="244"/>
      <c r="FAP28" s="244"/>
      <c r="FAQ28" s="245"/>
      <c r="FAR28" s="244"/>
      <c r="FAS28" s="246"/>
      <c r="FAT28" s="247"/>
      <c r="FAU28" s="248"/>
      <c r="FAV28" s="248"/>
      <c r="FAW28" s="244"/>
      <c r="FAX28" s="244"/>
      <c r="FAY28" s="244"/>
      <c r="FAZ28" s="245"/>
      <c r="FBA28" s="244"/>
      <c r="FBB28" s="246"/>
      <c r="FBC28" s="247"/>
      <c r="FBD28" s="248"/>
      <c r="FBE28" s="248"/>
      <c r="FBF28" s="244"/>
      <c r="FBG28" s="244"/>
      <c r="FBH28" s="244"/>
      <c r="FBI28" s="245"/>
      <c r="FBJ28" s="244"/>
      <c r="FBK28" s="246"/>
      <c r="FBL28" s="247"/>
      <c r="FBM28" s="248"/>
      <c r="FBN28" s="248"/>
      <c r="FBO28" s="244"/>
      <c r="FBP28" s="244"/>
      <c r="FBQ28" s="244"/>
      <c r="FBR28" s="245"/>
      <c r="FBS28" s="244"/>
      <c r="FBT28" s="246"/>
      <c r="FBU28" s="247"/>
      <c r="FBV28" s="248"/>
      <c r="FBW28" s="248"/>
      <c r="FBX28" s="244"/>
      <c r="FBY28" s="244"/>
      <c r="FBZ28" s="244"/>
      <c r="FCA28" s="245"/>
      <c r="FCB28" s="244"/>
      <c r="FCC28" s="246"/>
      <c r="FCD28" s="247"/>
      <c r="FCE28" s="248"/>
      <c r="FCF28" s="248"/>
      <c r="FCG28" s="244"/>
      <c r="FCH28" s="244"/>
      <c r="FCI28" s="244"/>
      <c r="FCJ28" s="245"/>
      <c r="FCK28" s="244"/>
      <c r="FCL28" s="246"/>
      <c r="FCM28" s="247"/>
      <c r="FCN28" s="248"/>
      <c r="FCO28" s="248"/>
      <c r="FCP28" s="244"/>
      <c r="FCQ28" s="244"/>
      <c r="FCR28" s="244"/>
      <c r="FCS28" s="245"/>
      <c r="FCT28" s="244"/>
      <c r="FCU28" s="246"/>
      <c r="FCV28" s="247"/>
      <c r="FCW28" s="248"/>
      <c r="FCX28" s="248"/>
      <c r="FCY28" s="244"/>
      <c r="FCZ28" s="244"/>
      <c r="FDA28" s="244"/>
      <c r="FDB28" s="245"/>
      <c r="FDC28" s="244"/>
      <c r="FDD28" s="246"/>
      <c r="FDE28" s="247"/>
      <c r="FDF28" s="248"/>
      <c r="FDG28" s="248"/>
      <c r="FDH28" s="244"/>
      <c r="FDI28" s="244"/>
      <c r="FDJ28" s="244"/>
      <c r="FDK28" s="245"/>
      <c r="FDL28" s="244"/>
      <c r="FDM28" s="246"/>
      <c r="FDN28" s="247"/>
      <c r="FDO28" s="248"/>
      <c r="FDP28" s="248"/>
      <c r="FDQ28" s="244"/>
      <c r="FDR28" s="244"/>
      <c r="FDS28" s="244"/>
      <c r="FDT28" s="245"/>
      <c r="FDU28" s="244"/>
      <c r="FDV28" s="246"/>
      <c r="FDW28" s="247"/>
      <c r="FDX28" s="248"/>
      <c r="FDY28" s="248"/>
      <c r="FDZ28" s="244"/>
      <c r="FEA28" s="244"/>
      <c r="FEB28" s="244"/>
      <c r="FEC28" s="245"/>
      <c r="FED28" s="244"/>
      <c r="FEE28" s="246"/>
      <c r="FEF28" s="247"/>
      <c r="FEG28" s="248"/>
      <c r="FEH28" s="248"/>
      <c r="FEI28" s="244"/>
      <c r="FEJ28" s="244"/>
      <c r="FEK28" s="244"/>
      <c r="FEL28" s="245"/>
      <c r="FEM28" s="244"/>
      <c r="FEN28" s="246"/>
      <c r="FEO28" s="247"/>
      <c r="FEP28" s="248"/>
      <c r="FEQ28" s="248"/>
      <c r="FER28" s="244"/>
      <c r="FES28" s="244"/>
      <c r="FET28" s="244"/>
      <c r="FEU28" s="245"/>
      <c r="FEV28" s="244"/>
      <c r="FEW28" s="246"/>
      <c r="FEX28" s="247"/>
      <c r="FEY28" s="248"/>
      <c r="FEZ28" s="248"/>
      <c r="FFA28" s="244"/>
      <c r="FFB28" s="244"/>
      <c r="FFC28" s="244"/>
      <c r="FFD28" s="245"/>
      <c r="FFE28" s="244"/>
      <c r="FFF28" s="246"/>
      <c r="FFG28" s="247"/>
      <c r="FFH28" s="248"/>
      <c r="FFI28" s="248"/>
      <c r="FFJ28" s="244"/>
      <c r="FFK28" s="244"/>
      <c r="FFL28" s="244"/>
      <c r="FFM28" s="245"/>
      <c r="FFN28" s="244"/>
      <c r="FFO28" s="246"/>
      <c r="FFP28" s="247"/>
      <c r="FFQ28" s="248"/>
      <c r="FFR28" s="248"/>
      <c r="FFS28" s="244"/>
      <c r="FFT28" s="244"/>
      <c r="FFU28" s="244"/>
      <c r="FFV28" s="245"/>
      <c r="FFW28" s="244"/>
      <c r="FFX28" s="246"/>
      <c r="FFY28" s="247"/>
      <c r="FFZ28" s="248"/>
      <c r="FGA28" s="248"/>
      <c r="FGB28" s="244"/>
      <c r="FGC28" s="244"/>
      <c r="FGD28" s="244"/>
      <c r="FGE28" s="245"/>
      <c r="FGF28" s="244"/>
      <c r="FGG28" s="246"/>
      <c r="FGH28" s="247"/>
      <c r="FGI28" s="248"/>
      <c r="FGJ28" s="248"/>
      <c r="FGK28" s="244"/>
      <c r="FGL28" s="244"/>
      <c r="FGM28" s="244"/>
      <c r="FGN28" s="245"/>
      <c r="FGO28" s="244"/>
      <c r="FGP28" s="246"/>
      <c r="FGQ28" s="247"/>
      <c r="FGR28" s="248"/>
      <c r="FGS28" s="248"/>
      <c r="FGT28" s="244"/>
      <c r="FGU28" s="244"/>
      <c r="FGV28" s="244"/>
      <c r="FGW28" s="245"/>
      <c r="FGX28" s="244"/>
      <c r="FGY28" s="246"/>
      <c r="FGZ28" s="247"/>
      <c r="FHA28" s="248"/>
      <c r="FHB28" s="248"/>
      <c r="FHC28" s="244"/>
      <c r="FHD28" s="244"/>
      <c r="FHE28" s="244"/>
      <c r="FHF28" s="245"/>
      <c r="FHG28" s="244"/>
      <c r="FHH28" s="246"/>
      <c r="FHI28" s="247"/>
      <c r="FHJ28" s="248"/>
      <c r="FHK28" s="248"/>
      <c r="FHL28" s="244"/>
      <c r="FHM28" s="244"/>
      <c r="FHN28" s="244"/>
      <c r="FHO28" s="245"/>
      <c r="FHP28" s="244"/>
      <c r="FHQ28" s="246"/>
      <c r="FHR28" s="247"/>
      <c r="FHS28" s="248"/>
      <c r="FHT28" s="248"/>
      <c r="FHU28" s="244"/>
      <c r="FHV28" s="244"/>
      <c r="FHW28" s="244"/>
      <c r="FHX28" s="245"/>
      <c r="FHY28" s="244"/>
      <c r="FHZ28" s="246"/>
      <c r="FIA28" s="247"/>
      <c r="FIB28" s="248"/>
      <c r="FIC28" s="248"/>
      <c r="FID28" s="244"/>
      <c r="FIE28" s="244"/>
      <c r="FIF28" s="244"/>
      <c r="FIG28" s="245"/>
      <c r="FIH28" s="244"/>
      <c r="FII28" s="246"/>
      <c r="FIJ28" s="247"/>
      <c r="FIK28" s="248"/>
      <c r="FIL28" s="248"/>
      <c r="FIM28" s="244"/>
      <c r="FIN28" s="244"/>
      <c r="FIO28" s="244"/>
      <c r="FIP28" s="245"/>
      <c r="FIQ28" s="244"/>
      <c r="FIR28" s="246"/>
      <c r="FIS28" s="247"/>
      <c r="FIT28" s="248"/>
      <c r="FIU28" s="248"/>
      <c r="FIV28" s="244"/>
      <c r="FIW28" s="244"/>
      <c r="FIX28" s="244"/>
      <c r="FIY28" s="245"/>
      <c r="FIZ28" s="244"/>
      <c r="FJA28" s="246"/>
      <c r="FJB28" s="247"/>
      <c r="FJC28" s="248"/>
      <c r="FJD28" s="248"/>
      <c r="FJE28" s="244"/>
      <c r="FJF28" s="244"/>
      <c r="FJG28" s="244"/>
      <c r="FJH28" s="245"/>
      <c r="FJI28" s="244"/>
      <c r="FJJ28" s="246"/>
      <c r="FJK28" s="247"/>
      <c r="FJL28" s="248"/>
      <c r="FJM28" s="248"/>
      <c r="FJN28" s="244"/>
      <c r="FJO28" s="244"/>
      <c r="FJP28" s="244"/>
      <c r="FJQ28" s="245"/>
      <c r="FJR28" s="244"/>
      <c r="FJS28" s="246"/>
      <c r="FJT28" s="247"/>
      <c r="FJU28" s="248"/>
      <c r="FJV28" s="248"/>
      <c r="FJW28" s="244"/>
      <c r="FJX28" s="244"/>
      <c r="FJY28" s="244"/>
      <c r="FJZ28" s="245"/>
      <c r="FKA28" s="244"/>
      <c r="FKB28" s="246"/>
      <c r="FKC28" s="247"/>
      <c r="FKD28" s="248"/>
      <c r="FKE28" s="248"/>
      <c r="FKF28" s="244"/>
      <c r="FKG28" s="244"/>
      <c r="FKH28" s="244"/>
      <c r="FKI28" s="245"/>
      <c r="FKJ28" s="244"/>
      <c r="FKK28" s="246"/>
      <c r="FKL28" s="247"/>
      <c r="FKM28" s="248"/>
      <c r="FKN28" s="248"/>
      <c r="FKO28" s="244"/>
      <c r="FKP28" s="244"/>
      <c r="FKQ28" s="244"/>
      <c r="FKR28" s="245"/>
      <c r="FKS28" s="244"/>
      <c r="FKT28" s="246"/>
      <c r="FKU28" s="247"/>
      <c r="FKV28" s="248"/>
      <c r="FKW28" s="248"/>
      <c r="FKX28" s="244"/>
      <c r="FKY28" s="244"/>
      <c r="FKZ28" s="244"/>
      <c r="FLA28" s="245"/>
      <c r="FLB28" s="244"/>
      <c r="FLC28" s="246"/>
      <c r="FLD28" s="247"/>
      <c r="FLE28" s="248"/>
      <c r="FLF28" s="248"/>
      <c r="FLG28" s="244"/>
      <c r="FLH28" s="244"/>
      <c r="FLI28" s="244"/>
      <c r="FLJ28" s="245"/>
      <c r="FLK28" s="244"/>
      <c r="FLL28" s="246"/>
      <c r="FLM28" s="247"/>
      <c r="FLN28" s="248"/>
      <c r="FLO28" s="248"/>
      <c r="FLP28" s="244"/>
      <c r="FLQ28" s="244"/>
      <c r="FLR28" s="244"/>
      <c r="FLS28" s="245"/>
      <c r="FLT28" s="244"/>
      <c r="FLU28" s="246"/>
      <c r="FLV28" s="247"/>
      <c r="FLW28" s="248"/>
      <c r="FLX28" s="248"/>
      <c r="FLY28" s="244"/>
      <c r="FLZ28" s="244"/>
      <c r="FMA28" s="244"/>
      <c r="FMB28" s="245"/>
      <c r="FMC28" s="244"/>
      <c r="FMD28" s="246"/>
      <c r="FME28" s="247"/>
      <c r="FMF28" s="248"/>
      <c r="FMG28" s="248"/>
      <c r="FMH28" s="244"/>
      <c r="FMI28" s="244"/>
      <c r="FMJ28" s="244"/>
      <c r="FMK28" s="245"/>
      <c r="FML28" s="244"/>
      <c r="FMM28" s="246"/>
      <c r="FMN28" s="247"/>
      <c r="FMO28" s="248"/>
      <c r="FMP28" s="248"/>
      <c r="FMQ28" s="244"/>
      <c r="FMR28" s="244"/>
      <c r="FMS28" s="244"/>
      <c r="FMT28" s="245"/>
      <c r="FMU28" s="244"/>
      <c r="FMV28" s="246"/>
      <c r="FMW28" s="247"/>
      <c r="FMX28" s="248"/>
      <c r="FMY28" s="248"/>
      <c r="FMZ28" s="244"/>
      <c r="FNA28" s="244"/>
      <c r="FNB28" s="244"/>
      <c r="FNC28" s="245"/>
      <c r="FND28" s="244"/>
      <c r="FNE28" s="246"/>
      <c r="FNF28" s="247"/>
      <c r="FNG28" s="248"/>
      <c r="FNH28" s="248"/>
      <c r="FNI28" s="244"/>
      <c r="FNJ28" s="244"/>
      <c r="FNK28" s="244"/>
      <c r="FNL28" s="245"/>
      <c r="FNM28" s="244"/>
      <c r="FNN28" s="246"/>
      <c r="FNO28" s="247"/>
      <c r="FNP28" s="248"/>
      <c r="FNQ28" s="248"/>
      <c r="FNR28" s="244"/>
      <c r="FNS28" s="244"/>
      <c r="FNT28" s="244"/>
      <c r="FNU28" s="245"/>
      <c r="FNV28" s="244"/>
      <c r="FNW28" s="246"/>
      <c r="FNX28" s="247"/>
      <c r="FNY28" s="248"/>
      <c r="FNZ28" s="248"/>
      <c r="FOA28" s="244"/>
      <c r="FOB28" s="244"/>
      <c r="FOC28" s="244"/>
      <c r="FOD28" s="245"/>
      <c r="FOE28" s="244"/>
      <c r="FOF28" s="246"/>
      <c r="FOG28" s="247"/>
      <c r="FOH28" s="248"/>
      <c r="FOI28" s="248"/>
      <c r="FOJ28" s="244"/>
      <c r="FOK28" s="244"/>
      <c r="FOL28" s="244"/>
      <c r="FOM28" s="245"/>
      <c r="FON28" s="244"/>
      <c r="FOO28" s="246"/>
      <c r="FOP28" s="247"/>
      <c r="FOQ28" s="248"/>
      <c r="FOR28" s="248"/>
      <c r="FOS28" s="244"/>
      <c r="FOT28" s="244"/>
      <c r="FOU28" s="244"/>
      <c r="FOV28" s="245"/>
      <c r="FOW28" s="244"/>
      <c r="FOX28" s="246"/>
      <c r="FOY28" s="247"/>
      <c r="FOZ28" s="248"/>
      <c r="FPA28" s="248"/>
      <c r="FPB28" s="244"/>
      <c r="FPC28" s="244"/>
      <c r="FPD28" s="244"/>
      <c r="FPE28" s="245"/>
      <c r="FPF28" s="244"/>
      <c r="FPG28" s="246"/>
      <c r="FPH28" s="247"/>
      <c r="FPI28" s="248"/>
      <c r="FPJ28" s="248"/>
      <c r="FPK28" s="244"/>
      <c r="FPL28" s="244"/>
      <c r="FPM28" s="244"/>
      <c r="FPN28" s="245"/>
      <c r="FPO28" s="244"/>
      <c r="FPP28" s="246"/>
      <c r="FPQ28" s="247"/>
      <c r="FPR28" s="248"/>
      <c r="FPS28" s="248"/>
      <c r="FPT28" s="244"/>
      <c r="FPU28" s="244"/>
      <c r="FPV28" s="244"/>
      <c r="FPW28" s="245"/>
      <c r="FPX28" s="244"/>
      <c r="FPY28" s="246"/>
      <c r="FPZ28" s="247"/>
      <c r="FQA28" s="248"/>
      <c r="FQB28" s="248"/>
      <c r="FQC28" s="244"/>
      <c r="FQD28" s="244"/>
      <c r="FQE28" s="244"/>
      <c r="FQF28" s="245"/>
      <c r="FQG28" s="244"/>
      <c r="FQH28" s="246"/>
      <c r="FQI28" s="247"/>
      <c r="FQJ28" s="248"/>
      <c r="FQK28" s="248"/>
      <c r="FQL28" s="244"/>
      <c r="FQM28" s="244"/>
      <c r="FQN28" s="244"/>
      <c r="FQO28" s="245"/>
      <c r="FQP28" s="244"/>
      <c r="FQQ28" s="246"/>
      <c r="FQR28" s="247"/>
      <c r="FQS28" s="248"/>
      <c r="FQT28" s="248"/>
      <c r="FQU28" s="244"/>
      <c r="FQV28" s="244"/>
      <c r="FQW28" s="244"/>
      <c r="FQX28" s="245"/>
      <c r="FQY28" s="244"/>
      <c r="FQZ28" s="246"/>
      <c r="FRA28" s="247"/>
      <c r="FRB28" s="248"/>
      <c r="FRC28" s="248"/>
      <c r="FRD28" s="244"/>
      <c r="FRE28" s="244"/>
      <c r="FRF28" s="244"/>
      <c r="FRG28" s="245"/>
      <c r="FRH28" s="244"/>
      <c r="FRI28" s="246"/>
      <c r="FRJ28" s="247"/>
      <c r="FRK28" s="248"/>
      <c r="FRL28" s="248"/>
      <c r="FRM28" s="244"/>
      <c r="FRN28" s="244"/>
      <c r="FRO28" s="244"/>
      <c r="FRP28" s="245"/>
      <c r="FRQ28" s="244"/>
      <c r="FRR28" s="246"/>
      <c r="FRS28" s="247"/>
      <c r="FRT28" s="248"/>
      <c r="FRU28" s="248"/>
      <c r="FRV28" s="244"/>
      <c r="FRW28" s="244"/>
      <c r="FRX28" s="244"/>
      <c r="FRY28" s="245"/>
      <c r="FRZ28" s="244"/>
      <c r="FSA28" s="246"/>
      <c r="FSB28" s="247"/>
      <c r="FSC28" s="248"/>
      <c r="FSD28" s="248"/>
      <c r="FSE28" s="244"/>
      <c r="FSF28" s="244"/>
      <c r="FSG28" s="244"/>
      <c r="FSH28" s="245"/>
      <c r="FSI28" s="244"/>
      <c r="FSJ28" s="246"/>
      <c r="FSK28" s="247"/>
      <c r="FSL28" s="248"/>
      <c r="FSM28" s="248"/>
      <c r="FSN28" s="244"/>
      <c r="FSO28" s="244"/>
      <c r="FSP28" s="244"/>
      <c r="FSQ28" s="245"/>
      <c r="FSR28" s="244"/>
      <c r="FSS28" s="246"/>
      <c r="FST28" s="247"/>
      <c r="FSU28" s="248"/>
      <c r="FSV28" s="248"/>
      <c r="FSW28" s="244"/>
      <c r="FSX28" s="244"/>
      <c r="FSY28" s="244"/>
      <c r="FSZ28" s="245"/>
      <c r="FTA28" s="244"/>
      <c r="FTB28" s="246"/>
      <c r="FTC28" s="247"/>
      <c r="FTD28" s="248"/>
      <c r="FTE28" s="248"/>
      <c r="FTF28" s="244"/>
      <c r="FTG28" s="244"/>
      <c r="FTH28" s="244"/>
      <c r="FTI28" s="245"/>
      <c r="FTJ28" s="244"/>
      <c r="FTK28" s="246"/>
      <c r="FTL28" s="247"/>
      <c r="FTM28" s="248"/>
      <c r="FTN28" s="248"/>
      <c r="FTO28" s="244"/>
      <c r="FTP28" s="244"/>
      <c r="FTQ28" s="244"/>
      <c r="FTR28" s="245"/>
      <c r="FTS28" s="244"/>
      <c r="FTT28" s="246"/>
      <c r="FTU28" s="247"/>
      <c r="FTV28" s="248"/>
      <c r="FTW28" s="248"/>
      <c r="FTX28" s="244"/>
      <c r="FTY28" s="244"/>
      <c r="FTZ28" s="244"/>
      <c r="FUA28" s="245"/>
      <c r="FUB28" s="244"/>
      <c r="FUC28" s="246"/>
      <c r="FUD28" s="247"/>
      <c r="FUE28" s="248"/>
      <c r="FUF28" s="248"/>
      <c r="FUG28" s="244"/>
      <c r="FUH28" s="244"/>
      <c r="FUI28" s="244"/>
      <c r="FUJ28" s="245"/>
      <c r="FUK28" s="244"/>
      <c r="FUL28" s="246"/>
      <c r="FUM28" s="247"/>
      <c r="FUN28" s="248"/>
      <c r="FUO28" s="248"/>
      <c r="FUP28" s="244"/>
      <c r="FUQ28" s="244"/>
      <c r="FUR28" s="244"/>
      <c r="FUS28" s="245"/>
      <c r="FUT28" s="244"/>
      <c r="FUU28" s="246"/>
      <c r="FUV28" s="247"/>
      <c r="FUW28" s="248"/>
      <c r="FUX28" s="248"/>
      <c r="FUY28" s="244"/>
      <c r="FUZ28" s="244"/>
      <c r="FVA28" s="244"/>
      <c r="FVB28" s="245"/>
      <c r="FVC28" s="244"/>
      <c r="FVD28" s="246"/>
      <c r="FVE28" s="247"/>
      <c r="FVF28" s="248"/>
      <c r="FVG28" s="248"/>
      <c r="FVH28" s="244"/>
      <c r="FVI28" s="244"/>
      <c r="FVJ28" s="244"/>
      <c r="FVK28" s="245"/>
      <c r="FVL28" s="244"/>
      <c r="FVM28" s="246"/>
      <c r="FVN28" s="247"/>
      <c r="FVO28" s="248"/>
      <c r="FVP28" s="248"/>
      <c r="FVQ28" s="244"/>
      <c r="FVR28" s="244"/>
      <c r="FVS28" s="244"/>
      <c r="FVT28" s="245"/>
      <c r="FVU28" s="244"/>
      <c r="FVV28" s="246"/>
      <c r="FVW28" s="247"/>
      <c r="FVX28" s="248"/>
      <c r="FVY28" s="248"/>
      <c r="FVZ28" s="244"/>
      <c r="FWA28" s="244"/>
      <c r="FWB28" s="244"/>
      <c r="FWC28" s="245"/>
      <c r="FWD28" s="244"/>
      <c r="FWE28" s="246"/>
      <c r="FWF28" s="247"/>
      <c r="FWG28" s="248"/>
      <c r="FWH28" s="248"/>
      <c r="FWI28" s="244"/>
      <c r="FWJ28" s="244"/>
      <c r="FWK28" s="244"/>
      <c r="FWL28" s="245"/>
      <c r="FWM28" s="244"/>
      <c r="FWN28" s="246"/>
      <c r="FWO28" s="247"/>
      <c r="FWP28" s="248"/>
      <c r="FWQ28" s="248"/>
      <c r="FWR28" s="244"/>
      <c r="FWS28" s="244"/>
      <c r="FWT28" s="244"/>
      <c r="FWU28" s="245"/>
      <c r="FWV28" s="244"/>
      <c r="FWW28" s="246"/>
      <c r="FWX28" s="247"/>
      <c r="FWY28" s="248"/>
      <c r="FWZ28" s="248"/>
      <c r="FXA28" s="244"/>
      <c r="FXB28" s="244"/>
      <c r="FXC28" s="244"/>
      <c r="FXD28" s="245"/>
      <c r="FXE28" s="244"/>
      <c r="FXF28" s="246"/>
      <c r="FXG28" s="247"/>
      <c r="FXH28" s="248"/>
      <c r="FXI28" s="248"/>
      <c r="FXJ28" s="244"/>
      <c r="FXK28" s="244"/>
      <c r="FXL28" s="244"/>
      <c r="FXM28" s="245"/>
      <c r="FXN28" s="244"/>
      <c r="FXO28" s="246"/>
      <c r="FXP28" s="247"/>
      <c r="FXQ28" s="248"/>
      <c r="FXR28" s="248"/>
      <c r="FXS28" s="244"/>
      <c r="FXT28" s="244"/>
      <c r="FXU28" s="244"/>
      <c r="FXV28" s="245"/>
      <c r="FXW28" s="244"/>
      <c r="FXX28" s="246"/>
      <c r="FXY28" s="247"/>
      <c r="FXZ28" s="248"/>
      <c r="FYA28" s="248"/>
      <c r="FYB28" s="244"/>
      <c r="FYC28" s="244"/>
      <c r="FYD28" s="244"/>
      <c r="FYE28" s="245"/>
      <c r="FYF28" s="244"/>
      <c r="FYG28" s="246"/>
      <c r="FYH28" s="247"/>
      <c r="FYI28" s="248"/>
      <c r="FYJ28" s="248"/>
      <c r="FYK28" s="244"/>
      <c r="FYL28" s="244"/>
      <c r="FYM28" s="244"/>
      <c r="FYN28" s="245"/>
      <c r="FYO28" s="244"/>
      <c r="FYP28" s="246"/>
      <c r="FYQ28" s="247"/>
      <c r="FYR28" s="248"/>
      <c r="FYS28" s="248"/>
      <c r="FYT28" s="244"/>
      <c r="FYU28" s="244"/>
      <c r="FYV28" s="244"/>
      <c r="FYW28" s="245"/>
      <c r="FYX28" s="244"/>
      <c r="FYY28" s="246"/>
      <c r="FYZ28" s="247"/>
      <c r="FZA28" s="248"/>
      <c r="FZB28" s="248"/>
      <c r="FZC28" s="244"/>
      <c r="FZD28" s="244"/>
      <c r="FZE28" s="244"/>
      <c r="FZF28" s="245"/>
      <c r="FZG28" s="244"/>
      <c r="FZH28" s="246"/>
      <c r="FZI28" s="247"/>
      <c r="FZJ28" s="248"/>
      <c r="FZK28" s="248"/>
      <c r="FZL28" s="244"/>
      <c r="FZM28" s="244"/>
      <c r="FZN28" s="244"/>
      <c r="FZO28" s="245"/>
      <c r="FZP28" s="244"/>
      <c r="FZQ28" s="246"/>
      <c r="FZR28" s="247"/>
      <c r="FZS28" s="248"/>
      <c r="FZT28" s="248"/>
      <c r="FZU28" s="244"/>
      <c r="FZV28" s="244"/>
      <c r="FZW28" s="244"/>
      <c r="FZX28" s="245"/>
      <c r="FZY28" s="244"/>
      <c r="FZZ28" s="246"/>
      <c r="GAA28" s="247"/>
      <c r="GAB28" s="248"/>
      <c r="GAC28" s="248"/>
      <c r="GAD28" s="244"/>
      <c r="GAE28" s="244"/>
      <c r="GAF28" s="244"/>
      <c r="GAG28" s="245"/>
      <c r="GAH28" s="244"/>
      <c r="GAI28" s="246"/>
      <c r="GAJ28" s="247"/>
      <c r="GAK28" s="248"/>
      <c r="GAL28" s="248"/>
      <c r="GAM28" s="244"/>
      <c r="GAN28" s="244"/>
      <c r="GAO28" s="244"/>
      <c r="GAP28" s="245"/>
      <c r="GAQ28" s="244"/>
      <c r="GAR28" s="246"/>
      <c r="GAS28" s="247"/>
      <c r="GAT28" s="248"/>
      <c r="GAU28" s="248"/>
      <c r="GAV28" s="244"/>
      <c r="GAW28" s="244"/>
      <c r="GAX28" s="244"/>
      <c r="GAY28" s="245"/>
      <c r="GAZ28" s="244"/>
      <c r="GBA28" s="246"/>
      <c r="GBB28" s="247"/>
      <c r="GBC28" s="248"/>
      <c r="GBD28" s="248"/>
      <c r="GBE28" s="244"/>
      <c r="GBF28" s="244"/>
      <c r="GBG28" s="244"/>
      <c r="GBH28" s="245"/>
      <c r="GBI28" s="244"/>
      <c r="GBJ28" s="246"/>
      <c r="GBK28" s="247"/>
      <c r="GBL28" s="248"/>
      <c r="GBM28" s="248"/>
      <c r="GBN28" s="244"/>
      <c r="GBO28" s="244"/>
      <c r="GBP28" s="244"/>
      <c r="GBQ28" s="245"/>
      <c r="GBR28" s="244"/>
      <c r="GBS28" s="246"/>
      <c r="GBT28" s="247"/>
      <c r="GBU28" s="248"/>
      <c r="GBV28" s="248"/>
      <c r="GBW28" s="244"/>
      <c r="GBX28" s="244"/>
      <c r="GBY28" s="244"/>
      <c r="GBZ28" s="245"/>
      <c r="GCA28" s="244"/>
      <c r="GCB28" s="246"/>
      <c r="GCC28" s="247"/>
      <c r="GCD28" s="248"/>
      <c r="GCE28" s="248"/>
      <c r="GCF28" s="244"/>
      <c r="GCG28" s="244"/>
      <c r="GCH28" s="244"/>
      <c r="GCI28" s="245"/>
      <c r="GCJ28" s="244"/>
      <c r="GCK28" s="246"/>
      <c r="GCL28" s="247"/>
      <c r="GCM28" s="248"/>
      <c r="GCN28" s="248"/>
      <c r="GCO28" s="244"/>
      <c r="GCP28" s="244"/>
      <c r="GCQ28" s="244"/>
      <c r="GCR28" s="245"/>
      <c r="GCS28" s="244"/>
      <c r="GCT28" s="246"/>
      <c r="GCU28" s="247"/>
      <c r="GCV28" s="248"/>
      <c r="GCW28" s="248"/>
      <c r="GCX28" s="244"/>
      <c r="GCY28" s="244"/>
      <c r="GCZ28" s="244"/>
      <c r="GDA28" s="245"/>
      <c r="GDB28" s="244"/>
      <c r="GDC28" s="246"/>
      <c r="GDD28" s="247"/>
      <c r="GDE28" s="248"/>
      <c r="GDF28" s="248"/>
      <c r="GDG28" s="244"/>
      <c r="GDH28" s="244"/>
      <c r="GDI28" s="244"/>
      <c r="GDJ28" s="245"/>
      <c r="GDK28" s="244"/>
      <c r="GDL28" s="246"/>
      <c r="GDM28" s="247"/>
      <c r="GDN28" s="248"/>
      <c r="GDO28" s="248"/>
      <c r="GDP28" s="244"/>
      <c r="GDQ28" s="244"/>
      <c r="GDR28" s="244"/>
      <c r="GDS28" s="245"/>
      <c r="GDT28" s="244"/>
      <c r="GDU28" s="246"/>
      <c r="GDV28" s="247"/>
      <c r="GDW28" s="248"/>
      <c r="GDX28" s="248"/>
      <c r="GDY28" s="244"/>
      <c r="GDZ28" s="244"/>
      <c r="GEA28" s="244"/>
      <c r="GEB28" s="245"/>
      <c r="GEC28" s="244"/>
      <c r="GED28" s="246"/>
      <c r="GEE28" s="247"/>
      <c r="GEF28" s="248"/>
      <c r="GEG28" s="248"/>
      <c r="GEH28" s="244"/>
      <c r="GEI28" s="244"/>
      <c r="GEJ28" s="244"/>
      <c r="GEK28" s="245"/>
      <c r="GEL28" s="244"/>
      <c r="GEM28" s="246"/>
      <c r="GEN28" s="247"/>
      <c r="GEO28" s="248"/>
      <c r="GEP28" s="248"/>
      <c r="GEQ28" s="244"/>
      <c r="GER28" s="244"/>
      <c r="GES28" s="244"/>
      <c r="GET28" s="245"/>
      <c r="GEU28" s="244"/>
      <c r="GEV28" s="246"/>
      <c r="GEW28" s="247"/>
      <c r="GEX28" s="248"/>
      <c r="GEY28" s="248"/>
      <c r="GEZ28" s="244"/>
      <c r="GFA28" s="244"/>
      <c r="GFB28" s="244"/>
      <c r="GFC28" s="245"/>
      <c r="GFD28" s="244"/>
      <c r="GFE28" s="246"/>
      <c r="GFF28" s="247"/>
      <c r="GFG28" s="248"/>
      <c r="GFH28" s="248"/>
      <c r="GFI28" s="244"/>
      <c r="GFJ28" s="244"/>
      <c r="GFK28" s="244"/>
      <c r="GFL28" s="245"/>
      <c r="GFM28" s="244"/>
      <c r="GFN28" s="246"/>
      <c r="GFO28" s="247"/>
      <c r="GFP28" s="248"/>
      <c r="GFQ28" s="248"/>
      <c r="GFR28" s="244"/>
      <c r="GFS28" s="244"/>
      <c r="GFT28" s="244"/>
      <c r="GFU28" s="245"/>
      <c r="GFV28" s="244"/>
      <c r="GFW28" s="246"/>
      <c r="GFX28" s="247"/>
      <c r="GFY28" s="248"/>
      <c r="GFZ28" s="248"/>
      <c r="GGA28" s="244"/>
      <c r="GGB28" s="244"/>
      <c r="GGC28" s="244"/>
      <c r="GGD28" s="245"/>
      <c r="GGE28" s="244"/>
      <c r="GGF28" s="246"/>
      <c r="GGG28" s="247"/>
      <c r="GGH28" s="248"/>
      <c r="GGI28" s="248"/>
      <c r="GGJ28" s="244"/>
      <c r="GGK28" s="244"/>
      <c r="GGL28" s="244"/>
      <c r="GGM28" s="245"/>
      <c r="GGN28" s="244"/>
      <c r="GGO28" s="246"/>
      <c r="GGP28" s="247"/>
      <c r="GGQ28" s="248"/>
      <c r="GGR28" s="248"/>
      <c r="GGS28" s="244"/>
      <c r="GGT28" s="244"/>
      <c r="GGU28" s="244"/>
      <c r="GGV28" s="245"/>
      <c r="GGW28" s="244"/>
      <c r="GGX28" s="246"/>
      <c r="GGY28" s="247"/>
      <c r="GGZ28" s="248"/>
      <c r="GHA28" s="248"/>
      <c r="GHB28" s="244"/>
      <c r="GHC28" s="244"/>
      <c r="GHD28" s="244"/>
      <c r="GHE28" s="245"/>
      <c r="GHF28" s="244"/>
      <c r="GHG28" s="246"/>
      <c r="GHH28" s="247"/>
      <c r="GHI28" s="248"/>
      <c r="GHJ28" s="248"/>
      <c r="GHK28" s="244"/>
      <c r="GHL28" s="244"/>
      <c r="GHM28" s="244"/>
      <c r="GHN28" s="245"/>
      <c r="GHO28" s="244"/>
      <c r="GHP28" s="246"/>
      <c r="GHQ28" s="247"/>
      <c r="GHR28" s="248"/>
      <c r="GHS28" s="248"/>
      <c r="GHT28" s="244"/>
      <c r="GHU28" s="244"/>
      <c r="GHV28" s="244"/>
      <c r="GHW28" s="245"/>
      <c r="GHX28" s="244"/>
      <c r="GHY28" s="246"/>
      <c r="GHZ28" s="247"/>
      <c r="GIA28" s="248"/>
      <c r="GIB28" s="248"/>
      <c r="GIC28" s="244"/>
      <c r="GID28" s="244"/>
      <c r="GIE28" s="244"/>
      <c r="GIF28" s="245"/>
      <c r="GIG28" s="244"/>
      <c r="GIH28" s="246"/>
      <c r="GII28" s="247"/>
      <c r="GIJ28" s="248"/>
      <c r="GIK28" s="248"/>
      <c r="GIL28" s="244"/>
      <c r="GIM28" s="244"/>
      <c r="GIN28" s="244"/>
      <c r="GIO28" s="245"/>
      <c r="GIP28" s="244"/>
      <c r="GIQ28" s="246"/>
      <c r="GIR28" s="247"/>
      <c r="GIS28" s="248"/>
      <c r="GIT28" s="248"/>
      <c r="GIU28" s="244"/>
      <c r="GIV28" s="244"/>
      <c r="GIW28" s="244"/>
      <c r="GIX28" s="245"/>
      <c r="GIY28" s="244"/>
      <c r="GIZ28" s="246"/>
      <c r="GJA28" s="247"/>
      <c r="GJB28" s="248"/>
      <c r="GJC28" s="248"/>
      <c r="GJD28" s="244"/>
      <c r="GJE28" s="244"/>
      <c r="GJF28" s="244"/>
      <c r="GJG28" s="245"/>
      <c r="GJH28" s="244"/>
      <c r="GJI28" s="246"/>
      <c r="GJJ28" s="247"/>
      <c r="GJK28" s="248"/>
      <c r="GJL28" s="248"/>
      <c r="GJM28" s="244"/>
      <c r="GJN28" s="244"/>
      <c r="GJO28" s="244"/>
      <c r="GJP28" s="245"/>
      <c r="GJQ28" s="244"/>
      <c r="GJR28" s="246"/>
      <c r="GJS28" s="247"/>
      <c r="GJT28" s="248"/>
      <c r="GJU28" s="248"/>
      <c r="GJV28" s="244"/>
      <c r="GJW28" s="244"/>
      <c r="GJX28" s="244"/>
      <c r="GJY28" s="245"/>
      <c r="GJZ28" s="244"/>
      <c r="GKA28" s="246"/>
      <c r="GKB28" s="247"/>
      <c r="GKC28" s="248"/>
      <c r="GKD28" s="248"/>
      <c r="GKE28" s="244"/>
      <c r="GKF28" s="244"/>
      <c r="GKG28" s="244"/>
      <c r="GKH28" s="245"/>
      <c r="GKI28" s="244"/>
      <c r="GKJ28" s="246"/>
      <c r="GKK28" s="247"/>
      <c r="GKL28" s="248"/>
      <c r="GKM28" s="248"/>
      <c r="GKN28" s="244"/>
      <c r="GKO28" s="244"/>
      <c r="GKP28" s="244"/>
      <c r="GKQ28" s="245"/>
      <c r="GKR28" s="244"/>
      <c r="GKS28" s="246"/>
      <c r="GKT28" s="247"/>
      <c r="GKU28" s="248"/>
      <c r="GKV28" s="248"/>
      <c r="GKW28" s="244"/>
      <c r="GKX28" s="244"/>
      <c r="GKY28" s="244"/>
      <c r="GKZ28" s="245"/>
      <c r="GLA28" s="244"/>
      <c r="GLB28" s="246"/>
      <c r="GLC28" s="247"/>
      <c r="GLD28" s="248"/>
      <c r="GLE28" s="248"/>
      <c r="GLF28" s="244"/>
      <c r="GLG28" s="244"/>
      <c r="GLH28" s="244"/>
      <c r="GLI28" s="245"/>
      <c r="GLJ28" s="244"/>
      <c r="GLK28" s="246"/>
      <c r="GLL28" s="247"/>
      <c r="GLM28" s="248"/>
      <c r="GLN28" s="248"/>
      <c r="GLO28" s="244"/>
      <c r="GLP28" s="244"/>
      <c r="GLQ28" s="244"/>
      <c r="GLR28" s="245"/>
      <c r="GLS28" s="244"/>
      <c r="GLT28" s="246"/>
      <c r="GLU28" s="247"/>
      <c r="GLV28" s="248"/>
      <c r="GLW28" s="248"/>
      <c r="GLX28" s="244"/>
      <c r="GLY28" s="244"/>
      <c r="GLZ28" s="244"/>
      <c r="GMA28" s="245"/>
      <c r="GMB28" s="244"/>
      <c r="GMC28" s="246"/>
      <c r="GMD28" s="247"/>
      <c r="GME28" s="248"/>
      <c r="GMF28" s="248"/>
      <c r="GMG28" s="244"/>
      <c r="GMH28" s="244"/>
      <c r="GMI28" s="244"/>
      <c r="GMJ28" s="245"/>
      <c r="GMK28" s="244"/>
      <c r="GML28" s="246"/>
      <c r="GMM28" s="247"/>
      <c r="GMN28" s="248"/>
      <c r="GMO28" s="248"/>
      <c r="GMP28" s="244"/>
      <c r="GMQ28" s="244"/>
      <c r="GMR28" s="244"/>
      <c r="GMS28" s="245"/>
      <c r="GMT28" s="244"/>
      <c r="GMU28" s="246"/>
      <c r="GMV28" s="247"/>
      <c r="GMW28" s="248"/>
      <c r="GMX28" s="248"/>
      <c r="GMY28" s="244"/>
      <c r="GMZ28" s="244"/>
      <c r="GNA28" s="244"/>
      <c r="GNB28" s="245"/>
      <c r="GNC28" s="244"/>
      <c r="GND28" s="246"/>
      <c r="GNE28" s="247"/>
      <c r="GNF28" s="248"/>
      <c r="GNG28" s="248"/>
      <c r="GNH28" s="244"/>
      <c r="GNI28" s="244"/>
      <c r="GNJ28" s="244"/>
      <c r="GNK28" s="245"/>
      <c r="GNL28" s="244"/>
      <c r="GNM28" s="246"/>
      <c r="GNN28" s="247"/>
      <c r="GNO28" s="248"/>
      <c r="GNP28" s="248"/>
      <c r="GNQ28" s="244"/>
      <c r="GNR28" s="244"/>
      <c r="GNS28" s="244"/>
      <c r="GNT28" s="245"/>
      <c r="GNU28" s="244"/>
      <c r="GNV28" s="246"/>
      <c r="GNW28" s="247"/>
      <c r="GNX28" s="248"/>
      <c r="GNY28" s="248"/>
      <c r="GNZ28" s="244"/>
      <c r="GOA28" s="244"/>
      <c r="GOB28" s="244"/>
      <c r="GOC28" s="245"/>
      <c r="GOD28" s="244"/>
      <c r="GOE28" s="246"/>
      <c r="GOF28" s="247"/>
      <c r="GOG28" s="248"/>
      <c r="GOH28" s="248"/>
      <c r="GOI28" s="244"/>
      <c r="GOJ28" s="244"/>
      <c r="GOK28" s="244"/>
      <c r="GOL28" s="245"/>
      <c r="GOM28" s="244"/>
      <c r="GON28" s="246"/>
      <c r="GOO28" s="247"/>
      <c r="GOP28" s="248"/>
      <c r="GOQ28" s="248"/>
      <c r="GOR28" s="244"/>
      <c r="GOS28" s="244"/>
      <c r="GOT28" s="244"/>
      <c r="GOU28" s="245"/>
      <c r="GOV28" s="244"/>
      <c r="GOW28" s="246"/>
      <c r="GOX28" s="247"/>
      <c r="GOY28" s="248"/>
      <c r="GOZ28" s="248"/>
      <c r="GPA28" s="244"/>
      <c r="GPB28" s="244"/>
      <c r="GPC28" s="244"/>
      <c r="GPD28" s="245"/>
      <c r="GPE28" s="244"/>
      <c r="GPF28" s="246"/>
      <c r="GPG28" s="247"/>
      <c r="GPH28" s="248"/>
      <c r="GPI28" s="248"/>
      <c r="GPJ28" s="244"/>
      <c r="GPK28" s="244"/>
      <c r="GPL28" s="244"/>
      <c r="GPM28" s="245"/>
      <c r="GPN28" s="244"/>
      <c r="GPO28" s="246"/>
      <c r="GPP28" s="247"/>
      <c r="GPQ28" s="248"/>
      <c r="GPR28" s="248"/>
      <c r="GPS28" s="244"/>
      <c r="GPT28" s="244"/>
      <c r="GPU28" s="244"/>
      <c r="GPV28" s="245"/>
      <c r="GPW28" s="244"/>
      <c r="GPX28" s="246"/>
      <c r="GPY28" s="247"/>
      <c r="GPZ28" s="248"/>
      <c r="GQA28" s="248"/>
      <c r="GQB28" s="244"/>
      <c r="GQC28" s="244"/>
      <c r="GQD28" s="244"/>
      <c r="GQE28" s="245"/>
      <c r="GQF28" s="244"/>
      <c r="GQG28" s="246"/>
      <c r="GQH28" s="247"/>
      <c r="GQI28" s="248"/>
      <c r="GQJ28" s="248"/>
      <c r="GQK28" s="244"/>
      <c r="GQL28" s="244"/>
      <c r="GQM28" s="244"/>
      <c r="GQN28" s="245"/>
      <c r="GQO28" s="244"/>
      <c r="GQP28" s="246"/>
      <c r="GQQ28" s="247"/>
      <c r="GQR28" s="248"/>
      <c r="GQS28" s="248"/>
      <c r="GQT28" s="244"/>
      <c r="GQU28" s="244"/>
      <c r="GQV28" s="244"/>
      <c r="GQW28" s="245"/>
      <c r="GQX28" s="244"/>
      <c r="GQY28" s="246"/>
      <c r="GQZ28" s="247"/>
      <c r="GRA28" s="248"/>
      <c r="GRB28" s="248"/>
      <c r="GRC28" s="244"/>
      <c r="GRD28" s="244"/>
      <c r="GRE28" s="244"/>
      <c r="GRF28" s="245"/>
      <c r="GRG28" s="244"/>
      <c r="GRH28" s="246"/>
      <c r="GRI28" s="247"/>
      <c r="GRJ28" s="248"/>
      <c r="GRK28" s="248"/>
      <c r="GRL28" s="244"/>
      <c r="GRM28" s="244"/>
      <c r="GRN28" s="244"/>
      <c r="GRO28" s="245"/>
      <c r="GRP28" s="244"/>
      <c r="GRQ28" s="246"/>
      <c r="GRR28" s="247"/>
      <c r="GRS28" s="248"/>
      <c r="GRT28" s="248"/>
      <c r="GRU28" s="244"/>
      <c r="GRV28" s="244"/>
      <c r="GRW28" s="244"/>
      <c r="GRX28" s="245"/>
      <c r="GRY28" s="244"/>
      <c r="GRZ28" s="246"/>
      <c r="GSA28" s="247"/>
      <c r="GSB28" s="248"/>
      <c r="GSC28" s="248"/>
      <c r="GSD28" s="244"/>
      <c r="GSE28" s="244"/>
      <c r="GSF28" s="244"/>
      <c r="GSG28" s="245"/>
      <c r="GSH28" s="244"/>
      <c r="GSI28" s="246"/>
      <c r="GSJ28" s="247"/>
      <c r="GSK28" s="248"/>
      <c r="GSL28" s="248"/>
      <c r="GSM28" s="244"/>
      <c r="GSN28" s="244"/>
      <c r="GSO28" s="244"/>
      <c r="GSP28" s="245"/>
      <c r="GSQ28" s="244"/>
      <c r="GSR28" s="246"/>
      <c r="GSS28" s="247"/>
      <c r="GST28" s="248"/>
      <c r="GSU28" s="248"/>
      <c r="GSV28" s="244"/>
      <c r="GSW28" s="244"/>
      <c r="GSX28" s="244"/>
      <c r="GSY28" s="245"/>
      <c r="GSZ28" s="244"/>
      <c r="GTA28" s="246"/>
      <c r="GTB28" s="247"/>
      <c r="GTC28" s="248"/>
      <c r="GTD28" s="248"/>
      <c r="GTE28" s="244"/>
      <c r="GTF28" s="244"/>
      <c r="GTG28" s="244"/>
      <c r="GTH28" s="245"/>
      <c r="GTI28" s="244"/>
      <c r="GTJ28" s="246"/>
      <c r="GTK28" s="247"/>
      <c r="GTL28" s="248"/>
      <c r="GTM28" s="248"/>
      <c r="GTN28" s="244"/>
      <c r="GTO28" s="244"/>
      <c r="GTP28" s="244"/>
      <c r="GTQ28" s="245"/>
      <c r="GTR28" s="244"/>
      <c r="GTS28" s="246"/>
      <c r="GTT28" s="247"/>
      <c r="GTU28" s="248"/>
      <c r="GTV28" s="248"/>
      <c r="GTW28" s="244"/>
      <c r="GTX28" s="244"/>
      <c r="GTY28" s="244"/>
      <c r="GTZ28" s="245"/>
      <c r="GUA28" s="244"/>
      <c r="GUB28" s="246"/>
      <c r="GUC28" s="247"/>
      <c r="GUD28" s="248"/>
      <c r="GUE28" s="248"/>
      <c r="GUF28" s="244"/>
      <c r="GUG28" s="244"/>
      <c r="GUH28" s="244"/>
      <c r="GUI28" s="245"/>
      <c r="GUJ28" s="244"/>
      <c r="GUK28" s="246"/>
      <c r="GUL28" s="247"/>
      <c r="GUM28" s="248"/>
      <c r="GUN28" s="248"/>
      <c r="GUO28" s="244"/>
      <c r="GUP28" s="244"/>
      <c r="GUQ28" s="244"/>
      <c r="GUR28" s="245"/>
      <c r="GUS28" s="244"/>
      <c r="GUT28" s="246"/>
      <c r="GUU28" s="247"/>
      <c r="GUV28" s="248"/>
      <c r="GUW28" s="248"/>
      <c r="GUX28" s="244"/>
      <c r="GUY28" s="244"/>
      <c r="GUZ28" s="244"/>
      <c r="GVA28" s="245"/>
      <c r="GVB28" s="244"/>
      <c r="GVC28" s="246"/>
      <c r="GVD28" s="247"/>
      <c r="GVE28" s="248"/>
      <c r="GVF28" s="248"/>
      <c r="GVG28" s="244"/>
      <c r="GVH28" s="244"/>
      <c r="GVI28" s="244"/>
      <c r="GVJ28" s="245"/>
      <c r="GVK28" s="244"/>
      <c r="GVL28" s="246"/>
      <c r="GVM28" s="247"/>
      <c r="GVN28" s="248"/>
      <c r="GVO28" s="248"/>
      <c r="GVP28" s="244"/>
      <c r="GVQ28" s="244"/>
      <c r="GVR28" s="244"/>
      <c r="GVS28" s="245"/>
      <c r="GVT28" s="244"/>
      <c r="GVU28" s="246"/>
      <c r="GVV28" s="247"/>
      <c r="GVW28" s="248"/>
      <c r="GVX28" s="248"/>
      <c r="GVY28" s="244"/>
      <c r="GVZ28" s="244"/>
      <c r="GWA28" s="244"/>
      <c r="GWB28" s="245"/>
      <c r="GWC28" s="244"/>
      <c r="GWD28" s="246"/>
      <c r="GWE28" s="247"/>
      <c r="GWF28" s="248"/>
      <c r="GWG28" s="248"/>
      <c r="GWH28" s="244"/>
      <c r="GWI28" s="244"/>
      <c r="GWJ28" s="244"/>
      <c r="GWK28" s="245"/>
      <c r="GWL28" s="244"/>
      <c r="GWM28" s="246"/>
      <c r="GWN28" s="247"/>
      <c r="GWO28" s="248"/>
      <c r="GWP28" s="248"/>
      <c r="GWQ28" s="244"/>
      <c r="GWR28" s="244"/>
      <c r="GWS28" s="244"/>
      <c r="GWT28" s="245"/>
      <c r="GWU28" s="244"/>
      <c r="GWV28" s="246"/>
      <c r="GWW28" s="247"/>
      <c r="GWX28" s="248"/>
      <c r="GWY28" s="248"/>
      <c r="GWZ28" s="244"/>
      <c r="GXA28" s="244"/>
      <c r="GXB28" s="244"/>
      <c r="GXC28" s="245"/>
      <c r="GXD28" s="244"/>
      <c r="GXE28" s="246"/>
      <c r="GXF28" s="247"/>
      <c r="GXG28" s="248"/>
      <c r="GXH28" s="248"/>
      <c r="GXI28" s="244"/>
      <c r="GXJ28" s="244"/>
      <c r="GXK28" s="244"/>
      <c r="GXL28" s="245"/>
      <c r="GXM28" s="244"/>
      <c r="GXN28" s="246"/>
      <c r="GXO28" s="247"/>
      <c r="GXP28" s="248"/>
      <c r="GXQ28" s="248"/>
      <c r="GXR28" s="244"/>
      <c r="GXS28" s="244"/>
      <c r="GXT28" s="244"/>
      <c r="GXU28" s="245"/>
      <c r="GXV28" s="244"/>
      <c r="GXW28" s="246"/>
      <c r="GXX28" s="247"/>
      <c r="GXY28" s="248"/>
      <c r="GXZ28" s="248"/>
      <c r="GYA28" s="244"/>
      <c r="GYB28" s="244"/>
      <c r="GYC28" s="244"/>
      <c r="GYD28" s="245"/>
      <c r="GYE28" s="244"/>
      <c r="GYF28" s="246"/>
      <c r="GYG28" s="247"/>
      <c r="GYH28" s="248"/>
      <c r="GYI28" s="248"/>
      <c r="GYJ28" s="244"/>
      <c r="GYK28" s="244"/>
      <c r="GYL28" s="244"/>
      <c r="GYM28" s="245"/>
      <c r="GYN28" s="244"/>
      <c r="GYO28" s="246"/>
      <c r="GYP28" s="247"/>
      <c r="GYQ28" s="248"/>
      <c r="GYR28" s="248"/>
      <c r="GYS28" s="244"/>
      <c r="GYT28" s="244"/>
      <c r="GYU28" s="244"/>
      <c r="GYV28" s="245"/>
      <c r="GYW28" s="244"/>
      <c r="GYX28" s="246"/>
      <c r="GYY28" s="247"/>
      <c r="GYZ28" s="248"/>
      <c r="GZA28" s="248"/>
      <c r="GZB28" s="244"/>
      <c r="GZC28" s="244"/>
      <c r="GZD28" s="244"/>
      <c r="GZE28" s="245"/>
      <c r="GZF28" s="244"/>
      <c r="GZG28" s="246"/>
      <c r="GZH28" s="247"/>
      <c r="GZI28" s="248"/>
      <c r="GZJ28" s="248"/>
      <c r="GZK28" s="244"/>
      <c r="GZL28" s="244"/>
      <c r="GZM28" s="244"/>
      <c r="GZN28" s="245"/>
      <c r="GZO28" s="244"/>
      <c r="GZP28" s="246"/>
      <c r="GZQ28" s="247"/>
      <c r="GZR28" s="248"/>
      <c r="GZS28" s="248"/>
      <c r="GZT28" s="244"/>
      <c r="GZU28" s="244"/>
      <c r="GZV28" s="244"/>
      <c r="GZW28" s="245"/>
      <c r="GZX28" s="244"/>
      <c r="GZY28" s="246"/>
      <c r="GZZ28" s="247"/>
      <c r="HAA28" s="248"/>
      <c r="HAB28" s="248"/>
      <c r="HAC28" s="244"/>
      <c r="HAD28" s="244"/>
      <c r="HAE28" s="244"/>
      <c r="HAF28" s="245"/>
      <c r="HAG28" s="244"/>
      <c r="HAH28" s="246"/>
      <c r="HAI28" s="247"/>
      <c r="HAJ28" s="248"/>
      <c r="HAK28" s="248"/>
      <c r="HAL28" s="244"/>
      <c r="HAM28" s="244"/>
      <c r="HAN28" s="244"/>
      <c r="HAO28" s="245"/>
      <c r="HAP28" s="244"/>
      <c r="HAQ28" s="246"/>
      <c r="HAR28" s="247"/>
      <c r="HAS28" s="248"/>
      <c r="HAT28" s="248"/>
      <c r="HAU28" s="244"/>
      <c r="HAV28" s="244"/>
      <c r="HAW28" s="244"/>
      <c r="HAX28" s="245"/>
      <c r="HAY28" s="244"/>
      <c r="HAZ28" s="246"/>
      <c r="HBA28" s="247"/>
      <c r="HBB28" s="248"/>
      <c r="HBC28" s="248"/>
      <c r="HBD28" s="244"/>
      <c r="HBE28" s="244"/>
      <c r="HBF28" s="244"/>
      <c r="HBG28" s="245"/>
      <c r="HBH28" s="244"/>
      <c r="HBI28" s="246"/>
      <c r="HBJ28" s="247"/>
      <c r="HBK28" s="248"/>
      <c r="HBL28" s="248"/>
      <c r="HBM28" s="244"/>
      <c r="HBN28" s="244"/>
      <c r="HBO28" s="244"/>
      <c r="HBP28" s="245"/>
      <c r="HBQ28" s="244"/>
      <c r="HBR28" s="246"/>
      <c r="HBS28" s="247"/>
      <c r="HBT28" s="248"/>
      <c r="HBU28" s="248"/>
      <c r="HBV28" s="244"/>
      <c r="HBW28" s="244"/>
      <c r="HBX28" s="244"/>
      <c r="HBY28" s="245"/>
      <c r="HBZ28" s="244"/>
      <c r="HCA28" s="246"/>
      <c r="HCB28" s="247"/>
      <c r="HCC28" s="248"/>
      <c r="HCD28" s="248"/>
      <c r="HCE28" s="244"/>
      <c r="HCF28" s="244"/>
      <c r="HCG28" s="244"/>
      <c r="HCH28" s="245"/>
      <c r="HCI28" s="244"/>
      <c r="HCJ28" s="246"/>
      <c r="HCK28" s="247"/>
      <c r="HCL28" s="248"/>
      <c r="HCM28" s="248"/>
      <c r="HCN28" s="244"/>
      <c r="HCO28" s="244"/>
      <c r="HCP28" s="244"/>
      <c r="HCQ28" s="245"/>
      <c r="HCR28" s="244"/>
      <c r="HCS28" s="246"/>
      <c r="HCT28" s="247"/>
      <c r="HCU28" s="248"/>
      <c r="HCV28" s="248"/>
      <c r="HCW28" s="244"/>
      <c r="HCX28" s="244"/>
      <c r="HCY28" s="244"/>
      <c r="HCZ28" s="245"/>
      <c r="HDA28" s="244"/>
      <c r="HDB28" s="246"/>
      <c r="HDC28" s="247"/>
      <c r="HDD28" s="248"/>
      <c r="HDE28" s="248"/>
      <c r="HDF28" s="244"/>
      <c r="HDG28" s="244"/>
      <c r="HDH28" s="244"/>
      <c r="HDI28" s="245"/>
      <c r="HDJ28" s="244"/>
      <c r="HDK28" s="246"/>
      <c r="HDL28" s="247"/>
      <c r="HDM28" s="248"/>
      <c r="HDN28" s="248"/>
      <c r="HDO28" s="244"/>
      <c r="HDP28" s="244"/>
      <c r="HDQ28" s="244"/>
      <c r="HDR28" s="245"/>
      <c r="HDS28" s="244"/>
      <c r="HDT28" s="246"/>
      <c r="HDU28" s="247"/>
      <c r="HDV28" s="248"/>
      <c r="HDW28" s="248"/>
      <c r="HDX28" s="244"/>
      <c r="HDY28" s="244"/>
      <c r="HDZ28" s="244"/>
      <c r="HEA28" s="245"/>
      <c r="HEB28" s="244"/>
      <c r="HEC28" s="246"/>
      <c r="HED28" s="247"/>
      <c r="HEE28" s="248"/>
      <c r="HEF28" s="248"/>
      <c r="HEG28" s="244"/>
      <c r="HEH28" s="244"/>
      <c r="HEI28" s="244"/>
      <c r="HEJ28" s="245"/>
      <c r="HEK28" s="244"/>
      <c r="HEL28" s="246"/>
      <c r="HEM28" s="247"/>
      <c r="HEN28" s="248"/>
      <c r="HEO28" s="248"/>
      <c r="HEP28" s="244"/>
      <c r="HEQ28" s="244"/>
      <c r="HER28" s="244"/>
      <c r="HES28" s="245"/>
      <c r="HET28" s="244"/>
      <c r="HEU28" s="246"/>
      <c r="HEV28" s="247"/>
      <c r="HEW28" s="248"/>
      <c r="HEX28" s="248"/>
      <c r="HEY28" s="244"/>
      <c r="HEZ28" s="244"/>
      <c r="HFA28" s="244"/>
      <c r="HFB28" s="245"/>
      <c r="HFC28" s="244"/>
      <c r="HFD28" s="246"/>
      <c r="HFE28" s="247"/>
      <c r="HFF28" s="248"/>
      <c r="HFG28" s="248"/>
      <c r="HFH28" s="244"/>
      <c r="HFI28" s="244"/>
      <c r="HFJ28" s="244"/>
      <c r="HFK28" s="245"/>
      <c r="HFL28" s="244"/>
      <c r="HFM28" s="246"/>
      <c r="HFN28" s="247"/>
      <c r="HFO28" s="248"/>
      <c r="HFP28" s="248"/>
      <c r="HFQ28" s="244"/>
      <c r="HFR28" s="244"/>
      <c r="HFS28" s="244"/>
      <c r="HFT28" s="245"/>
      <c r="HFU28" s="244"/>
      <c r="HFV28" s="246"/>
      <c r="HFW28" s="247"/>
      <c r="HFX28" s="248"/>
      <c r="HFY28" s="248"/>
      <c r="HFZ28" s="244"/>
      <c r="HGA28" s="244"/>
      <c r="HGB28" s="244"/>
      <c r="HGC28" s="245"/>
      <c r="HGD28" s="244"/>
      <c r="HGE28" s="246"/>
      <c r="HGF28" s="247"/>
      <c r="HGG28" s="248"/>
      <c r="HGH28" s="248"/>
      <c r="HGI28" s="244"/>
      <c r="HGJ28" s="244"/>
      <c r="HGK28" s="244"/>
      <c r="HGL28" s="245"/>
      <c r="HGM28" s="244"/>
      <c r="HGN28" s="246"/>
      <c r="HGO28" s="247"/>
      <c r="HGP28" s="248"/>
      <c r="HGQ28" s="248"/>
      <c r="HGR28" s="244"/>
      <c r="HGS28" s="244"/>
      <c r="HGT28" s="244"/>
      <c r="HGU28" s="245"/>
      <c r="HGV28" s="244"/>
      <c r="HGW28" s="246"/>
      <c r="HGX28" s="247"/>
      <c r="HGY28" s="248"/>
      <c r="HGZ28" s="248"/>
      <c r="HHA28" s="244"/>
      <c r="HHB28" s="244"/>
      <c r="HHC28" s="244"/>
      <c r="HHD28" s="245"/>
      <c r="HHE28" s="244"/>
      <c r="HHF28" s="246"/>
      <c r="HHG28" s="247"/>
      <c r="HHH28" s="248"/>
      <c r="HHI28" s="248"/>
      <c r="HHJ28" s="244"/>
      <c r="HHK28" s="244"/>
      <c r="HHL28" s="244"/>
      <c r="HHM28" s="245"/>
      <c r="HHN28" s="244"/>
      <c r="HHO28" s="246"/>
      <c r="HHP28" s="247"/>
      <c r="HHQ28" s="248"/>
      <c r="HHR28" s="248"/>
      <c r="HHS28" s="244"/>
      <c r="HHT28" s="244"/>
      <c r="HHU28" s="244"/>
      <c r="HHV28" s="245"/>
      <c r="HHW28" s="244"/>
      <c r="HHX28" s="246"/>
      <c r="HHY28" s="247"/>
      <c r="HHZ28" s="248"/>
      <c r="HIA28" s="248"/>
      <c r="HIB28" s="244"/>
      <c r="HIC28" s="244"/>
      <c r="HID28" s="244"/>
      <c r="HIE28" s="245"/>
      <c r="HIF28" s="244"/>
      <c r="HIG28" s="246"/>
      <c r="HIH28" s="247"/>
      <c r="HII28" s="248"/>
      <c r="HIJ28" s="248"/>
      <c r="HIK28" s="244"/>
      <c r="HIL28" s="244"/>
      <c r="HIM28" s="244"/>
      <c r="HIN28" s="245"/>
      <c r="HIO28" s="244"/>
      <c r="HIP28" s="246"/>
      <c r="HIQ28" s="247"/>
      <c r="HIR28" s="248"/>
      <c r="HIS28" s="248"/>
      <c r="HIT28" s="244"/>
      <c r="HIU28" s="244"/>
      <c r="HIV28" s="244"/>
      <c r="HIW28" s="245"/>
      <c r="HIX28" s="244"/>
      <c r="HIY28" s="246"/>
      <c r="HIZ28" s="247"/>
      <c r="HJA28" s="248"/>
      <c r="HJB28" s="248"/>
      <c r="HJC28" s="244"/>
      <c r="HJD28" s="244"/>
      <c r="HJE28" s="244"/>
      <c r="HJF28" s="245"/>
      <c r="HJG28" s="244"/>
      <c r="HJH28" s="246"/>
      <c r="HJI28" s="247"/>
      <c r="HJJ28" s="248"/>
      <c r="HJK28" s="248"/>
      <c r="HJL28" s="244"/>
      <c r="HJM28" s="244"/>
      <c r="HJN28" s="244"/>
      <c r="HJO28" s="245"/>
      <c r="HJP28" s="244"/>
      <c r="HJQ28" s="246"/>
      <c r="HJR28" s="247"/>
      <c r="HJS28" s="248"/>
      <c r="HJT28" s="248"/>
      <c r="HJU28" s="244"/>
      <c r="HJV28" s="244"/>
      <c r="HJW28" s="244"/>
      <c r="HJX28" s="245"/>
      <c r="HJY28" s="244"/>
      <c r="HJZ28" s="246"/>
      <c r="HKA28" s="247"/>
      <c r="HKB28" s="248"/>
      <c r="HKC28" s="248"/>
      <c r="HKD28" s="244"/>
      <c r="HKE28" s="244"/>
      <c r="HKF28" s="244"/>
      <c r="HKG28" s="245"/>
      <c r="HKH28" s="244"/>
      <c r="HKI28" s="246"/>
      <c r="HKJ28" s="247"/>
      <c r="HKK28" s="248"/>
      <c r="HKL28" s="248"/>
      <c r="HKM28" s="244"/>
      <c r="HKN28" s="244"/>
      <c r="HKO28" s="244"/>
      <c r="HKP28" s="245"/>
      <c r="HKQ28" s="244"/>
      <c r="HKR28" s="246"/>
      <c r="HKS28" s="247"/>
      <c r="HKT28" s="248"/>
      <c r="HKU28" s="248"/>
      <c r="HKV28" s="244"/>
      <c r="HKW28" s="244"/>
      <c r="HKX28" s="244"/>
      <c r="HKY28" s="245"/>
      <c r="HKZ28" s="244"/>
      <c r="HLA28" s="246"/>
      <c r="HLB28" s="247"/>
      <c r="HLC28" s="248"/>
      <c r="HLD28" s="248"/>
      <c r="HLE28" s="244"/>
      <c r="HLF28" s="244"/>
      <c r="HLG28" s="244"/>
      <c r="HLH28" s="245"/>
      <c r="HLI28" s="244"/>
      <c r="HLJ28" s="246"/>
      <c r="HLK28" s="247"/>
      <c r="HLL28" s="248"/>
      <c r="HLM28" s="248"/>
      <c r="HLN28" s="244"/>
      <c r="HLO28" s="244"/>
      <c r="HLP28" s="244"/>
      <c r="HLQ28" s="245"/>
      <c r="HLR28" s="244"/>
      <c r="HLS28" s="246"/>
      <c r="HLT28" s="247"/>
      <c r="HLU28" s="248"/>
      <c r="HLV28" s="248"/>
      <c r="HLW28" s="244"/>
      <c r="HLX28" s="244"/>
      <c r="HLY28" s="244"/>
      <c r="HLZ28" s="245"/>
      <c r="HMA28" s="244"/>
      <c r="HMB28" s="246"/>
      <c r="HMC28" s="247"/>
      <c r="HMD28" s="248"/>
      <c r="HME28" s="248"/>
      <c r="HMF28" s="244"/>
      <c r="HMG28" s="244"/>
      <c r="HMH28" s="244"/>
      <c r="HMI28" s="245"/>
      <c r="HMJ28" s="244"/>
      <c r="HMK28" s="246"/>
      <c r="HML28" s="247"/>
      <c r="HMM28" s="248"/>
      <c r="HMN28" s="248"/>
      <c r="HMO28" s="244"/>
      <c r="HMP28" s="244"/>
      <c r="HMQ28" s="244"/>
      <c r="HMR28" s="245"/>
      <c r="HMS28" s="244"/>
      <c r="HMT28" s="246"/>
      <c r="HMU28" s="247"/>
      <c r="HMV28" s="248"/>
      <c r="HMW28" s="248"/>
      <c r="HMX28" s="244"/>
      <c r="HMY28" s="244"/>
      <c r="HMZ28" s="244"/>
      <c r="HNA28" s="245"/>
      <c r="HNB28" s="244"/>
      <c r="HNC28" s="246"/>
      <c r="HND28" s="247"/>
      <c r="HNE28" s="248"/>
      <c r="HNF28" s="248"/>
      <c r="HNG28" s="244"/>
      <c r="HNH28" s="244"/>
      <c r="HNI28" s="244"/>
      <c r="HNJ28" s="245"/>
      <c r="HNK28" s="244"/>
      <c r="HNL28" s="246"/>
      <c r="HNM28" s="247"/>
      <c r="HNN28" s="248"/>
      <c r="HNO28" s="248"/>
      <c r="HNP28" s="244"/>
      <c r="HNQ28" s="244"/>
      <c r="HNR28" s="244"/>
      <c r="HNS28" s="245"/>
      <c r="HNT28" s="244"/>
      <c r="HNU28" s="246"/>
      <c r="HNV28" s="247"/>
      <c r="HNW28" s="248"/>
      <c r="HNX28" s="248"/>
      <c r="HNY28" s="244"/>
      <c r="HNZ28" s="244"/>
      <c r="HOA28" s="244"/>
      <c r="HOB28" s="245"/>
      <c r="HOC28" s="244"/>
      <c r="HOD28" s="246"/>
      <c r="HOE28" s="247"/>
      <c r="HOF28" s="248"/>
      <c r="HOG28" s="248"/>
      <c r="HOH28" s="244"/>
      <c r="HOI28" s="244"/>
      <c r="HOJ28" s="244"/>
      <c r="HOK28" s="245"/>
      <c r="HOL28" s="244"/>
      <c r="HOM28" s="246"/>
      <c r="HON28" s="247"/>
      <c r="HOO28" s="248"/>
      <c r="HOP28" s="248"/>
      <c r="HOQ28" s="244"/>
      <c r="HOR28" s="244"/>
      <c r="HOS28" s="244"/>
      <c r="HOT28" s="245"/>
      <c r="HOU28" s="244"/>
      <c r="HOV28" s="246"/>
      <c r="HOW28" s="247"/>
      <c r="HOX28" s="248"/>
      <c r="HOY28" s="248"/>
      <c r="HOZ28" s="244"/>
      <c r="HPA28" s="244"/>
      <c r="HPB28" s="244"/>
      <c r="HPC28" s="245"/>
      <c r="HPD28" s="244"/>
      <c r="HPE28" s="246"/>
      <c r="HPF28" s="247"/>
      <c r="HPG28" s="248"/>
      <c r="HPH28" s="248"/>
      <c r="HPI28" s="244"/>
      <c r="HPJ28" s="244"/>
      <c r="HPK28" s="244"/>
      <c r="HPL28" s="245"/>
      <c r="HPM28" s="244"/>
      <c r="HPN28" s="246"/>
      <c r="HPO28" s="247"/>
      <c r="HPP28" s="248"/>
      <c r="HPQ28" s="248"/>
      <c r="HPR28" s="244"/>
      <c r="HPS28" s="244"/>
      <c r="HPT28" s="244"/>
      <c r="HPU28" s="245"/>
      <c r="HPV28" s="244"/>
      <c r="HPW28" s="246"/>
      <c r="HPX28" s="247"/>
      <c r="HPY28" s="248"/>
      <c r="HPZ28" s="248"/>
      <c r="HQA28" s="244"/>
      <c r="HQB28" s="244"/>
      <c r="HQC28" s="244"/>
      <c r="HQD28" s="245"/>
      <c r="HQE28" s="244"/>
      <c r="HQF28" s="246"/>
      <c r="HQG28" s="247"/>
      <c r="HQH28" s="248"/>
      <c r="HQI28" s="248"/>
      <c r="HQJ28" s="244"/>
      <c r="HQK28" s="244"/>
      <c r="HQL28" s="244"/>
      <c r="HQM28" s="245"/>
      <c r="HQN28" s="244"/>
      <c r="HQO28" s="246"/>
      <c r="HQP28" s="247"/>
      <c r="HQQ28" s="248"/>
      <c r="HQR28" s="248"/>
      <c r="HQS28" s="244"/>
      <c r="HQT28" s="244"/>
      <c r="HQU28" s="244"/>
      <c r="HQV28" s="245"/>
      <c r="HQW28" s="244"/>
      <c r="HQX28" s="246"/>
      <c r="HQY28" s="247"/>
      <c r="HQZ28" s="248"/>
      <c r="HRA28" s="248"/>
      <c r="HRB28" s="244"/>
      <c r="HRC28" s="244"/>
      <c r="HRD28" s="244"/>
      <c r="HRE28" s="245"/>
      <c r="HRF28" s="244"/>
      <c r="HRG28" s="246"/>
      <c r="HRH28" s="247"/>
      <c r="HRI28" s="248"/>
      <c r="HRJ28" s="248"/>
      <c r="HRK28" s="244"/>
      <c r="HRL28" s="244"/>
      <c r="HRM28" s="244"/>
      <c r="HRN28" s="245"/>
      <c r="HRO28" s="244"/>
      <c r="HRP28" s="246"/>
      <c r="HRQ28" s="247"/>
      <c r="HRR28" s="248"/>
      <c r="HRS28" s="248"/>
      <c r="HRT28" s="244"/>
      <c r="HRU28" s="244"/>
      <c r="HRV28" s="244"/>
      <c r="HRW28" s="245"/>
      <c r="HRX28" s="244"/>
      <c r="HRY28" s="246"/>
      <c r="HRZ28" s="247"/>
      <c r="HSA28" s="248"/>
      <c r="HSB28" s="248"/>
      <c r="HSC28" s="244"/>
      <c r="HSD28" s="244"/>
      <c r="HSE28" s="244"/>
      <c r="HSF28" s="245"/>
      <c r="HSG28" s="244"/>
      <c r="HSH28" s="246"/>
      <c r="HSI28" s="247"/>
      <c r="HSJ28" s="248"/>
      <c r="HSK28" s="248"/>
      <c r="HSL28" s="244"/>
      <c r="HSM28" s="244"/>
      <c r="HSN28" s="244"/>
      <c r="HSO28" s="245"/>
      <c r="HSP28" s="244"/>
      <c r="HSQ28" s="246"/>
      <c r="HSR28" s="247"/>
      <c r="HSS28" s="248"/>
      <c r="HST28" s="248"/>
      <c r="HSU28" s="244"/>
      <c r="HSV28" s="244"/>
      <c r="HSW28" s="244"/>
      <c r="HSX28" s="245"/>
      <c r="HSY28" s="244"/>
      <c r="HSZ28" s="246"/>
      <c r="HTA28" s="247"/>
      <c r="HTB28" s="248"/>
      <c r="HTC28" s="248"/>
      <c r="HTD28" s="244"/>
      <c r="HTE28" s="244"/>
      <c r="HTF28" s="244"/>
      <c r="HTG28" s="245"/>
      <c r="HTH28" s="244"/>
      <c r="HTI28" s="246"/>
      <c r="HTJ28" s="247"/>
      <c r="HTK28" s="248"/>
      <c r="HTL28" s="248"/>
      <c r="HTM28" s="244"/>
      <c r="HTN28" s="244"/>
      <c r="HTO28" s="244"/>
      <c r="HTP28" s="245"/>
      <c r="HTQ28" s="244"/>
      <c r="HTR28" s="246"/>
      <c r="HTS28" s="247"/>
      <c r="HTT28" s="248"/>
      <c r="HTU28" s="248"/>
      <c r="HTV28" s="244"/>
      <c r="HTW28" s="244"/>
      <c r="HTX28" s="244"/>
      <c r="HTY28" s="245"/>
      <c r="HTZ28" s="244"/>
      <c r="HUA28" s="246"/>
      <c r="HUB28" s="247"/>
      <c r="HUC28" s="248"/>
      <c r="HUD28" s="248"/>
      <c r="HUE28" s="244"/>
      <c r="HUF28" s="244"/>
      <c r="HUG28" s="244"/>
      <c r="HUH28" s="245"/>
      <c r="HUI28" s="244"/>
      <c r="HUJ28" s="246"/>
      <c r="HUK28" s="247"/>
      <c r="HUL28" s="248"/>
      <c r="HUM28" s="248"/>
      <c r="HUN28" s="244"/>
      <c r="HUO28" s="244"/>
      <c r="HUP28" s="244"/>
      <c r="HUQ28" s="245"/>
      <c r="HUR28" s="244"/>
      <c r="HUS28" s="246"/>
      <c r="HUT28" s="247"/>
      <c r="HUU28" s="248"/>
      <c r="HUV28" s="248"/>
      <c r="HUW28" s="244"/>
      <c r="HUX28" s="244"/>
      <c r="HUY28" s="244"/>
      <c r="HUZ28" s="245"/>
      <c r="HVA28" s="244"/>
      <c r="HVB28" s="246"/>
      <c r="HVC28" s="247"/>
      <c r="HVD28" s="248"/>
      <c r="HVE28" s="248"/>
      <c r="HVF28" s="244"/>
      <c r="HVG28" s="244"/>
      <c r="HVH28" s="244"/>
      <c r="HVI28" s="245"/>
      <c r="HVJ28" s="244"/>
      <c r="HVK28" s="246"/>
      <c r="HVL28" s="247"/>
      <c r="HVM28" s="248"/>
      <c r="HVN28" s="248"/>
      <c r="HVO28" s="244"/>
      <c r="HVP28" s="244"/>
      <c r="HVQ28" s="244"/>
      <c r="HVR28" s="245"/>
      <c r="HVS28" s="244"/>
      <c r="HVT28" s="246"/>
      <c r="HVU28" s="247"/>
      <c r="HVV28" s="248"/>
      <c r="HVW28" s="248"/>
      <c r="HVX28" s="244"/>
      <c r="HVY28" s="244"/>
      <c r="HVZ28" s="244"/>
      <c r="HWA28" s="245"/>
      <c r="HWB28" s="244"/>
      <c r="HWC28" s="246"/>
      <c r="HWD28" s="247"/>
      <c r="HWE28" s="248"/>
      <c r="HWF28" s="248"/>
      <c r="HWG28" s="244"/>
      <c r="HWH28" s="244"/>
      <c r="HWI28" s="244"/>
      <c r="HWJ28" s="245"/>
      <c r="HWK28" s="244"/>
      <c r="HWL28" s="246"/>
      <c r="HWM28" s="247"/>
      <c r="HWN28" s="248"/>
      <c r="HWO28" s="248"/>
      <c r="HWP28" s="244"/>
      <c r="HWQ28" s="244"/>
      <c r="HWR28" s="244"/>
      <c r="HWS28" s="245"/>
      <c r="HWT28" s="244"/>
      <c r="HWU28" s="246"/>
      <c r="HWV28" s="247"/>
      <c r="HWW28" s="248"/>
      <c r="HWX28" s="248"/>
      <c r="HWY28" s="244"/>
      <c r="HWZ28" s="244"/>
      <c r="HXA28" s="244"/>
      <c r="HXB28" s="245"/>
      <c r="HXC28" s="244"/>
      <c r="HXD28" s="246"/>
      <c r="HXE28" s="247"/>
      <c r="HXF28" s="248"/>
      <c r="HXG28" s="248"/>
      <c r="HXH28" s="244"/>
      <c r="HXI28" s="244"/>
      <c r="HXJ28" s="244"/>
      <c r="HXK28" s="245"/>
      <c r="HXL28" s="244"/>
      <c r="HXM28" s="246"/>
      <c r="HXN28" s="247"/>
      <c r="HXO28" s="248"/>
      <c r="HXP28" s="248"/>
      <c r="HXQ28" s="244"/>
      <c r="HXR28" s="244"/>
      <c r="HXS28" s="244"/>
      <c r="HXT28" s="245"/>
      <c r="HXU28" s="244"/>
      <c r="HXV28" s="246"/>
      <c r="HXW28" s="247"/>
      <c r="HXX28" s="248"/>
      <c r="HXY28" s="248"/>
      <c r="HXZ28" s="244"/>
      <c r="HYA28" s="244"/>
      <c r="HYB28" s="244"/>
      <c r="HYC28" s="245"/>
      <c r="HYD28" s="244"/>
      <c r="HYE28" s="246"/>
      <c r="HYF28" s="247"/>
      <c r="HYG28" s="248"/>
      <c r="HYH28" s="248"/>
      <c r="HYI28" s="244"/>
      <c r="HYJ28" s="244"/>
      <c r="HYK28" s="244"/>
      <c r="HYL28" s="245"/>
      <c r="HYM28" s="244"/>
      <c r="HYN28" s="246"/>
      <c r="HYO28" s="247"/>
      <c r="HYP28" s="248"/>
      <c r="HYQ28" s="248"/>
      <c r="HYR28" s="244"/>
      <c r="HYS28" s="244"/>
      <c r="HYT28" s="244"/>
      <c r="HYU28" s="245"/>
      <c r="HYV28" s="244"/>
      <c r="HYW28" s="246"/>
      <c r="HYX28" s="247"/>
      <c r="HYY28" s="248"/>
      <c r="HYZ28" s="248"/>
      <c r="HZA28" s="244"/>
      <c r="HZB28" s="244"/>
      <c r="HZC28" s="244"/>
      <c r="HZD28" s="245"/>
      <c r="HZE28" s="244"/>
      <c r="HZF28" s="246"/>
      <c r="HZG28" s="247"/>
      <c r="HZH28" s="248"/>
      <c r="HZI28" s="248"/>
      <c r="HZJ28" s="244"/>
      <c r="HZK28" s="244"/>
      <c r="HZL28" s="244"/>
      <c r="HZM28" s="245"/>
      <c r="HZN28" s="244"/>
      <c r="HZO28" s="246"/>
      <c r="HZP28" s="247"/>
      <c r="HZQ28" s="248"/>
      <c r="HZR28" s="248"/>
      <c r="HZS28" s="244"/>
      <c r="HZT28" s="244"/>
      <c r="HZU28" s="244"/>
      <c r="HZV28" s="245"/>
      <c r="HZW28" s="244"/>
      <c r="HZX28" s="246"/>
      <c r="HZY28" s="247"/>
      <c r="HZZ28" s="248"/>
      <c r="IAA28" s="248"/>
      <c r="IAB28" s="244"/>
      <c r="IAC28" s="244"/>
      <c r="IAD28" s="244"/>
      <c r="IAE28" s="245"/>
      <c r="IAF28" s="244"/>
      <c r="IAG28" s="246"/>
      <c r="IAH28" s="247"/>
      <c r="IAI28" s="248"/>
      <c r="IAJ28" s="248"/>
      <c r="IAK28" s="244"/>
      <c r="IAL28" s="244"/>
      <c r="IAM28" s="244"/>
      <c r="IAN28" s="245"/>
      <c r="IAO28" s="244"/>
      <c r="IAP28" s="246"/>
      <c r="IAQ28" s="247"/>
      <c r="IAR28" s="248"/>
      <c r="IAS28" s="248"/>
      <c r="IAT28" s="244"/>
      <c r="IAU28" s="244"/>
      <c r="IAV28" s="244"/>
      <c r="IAW28" s="245"/>
      <c r="IAX28" s="244"/>
      <c r="IAY28" s="246"/>
      <c r="IAZ28" s="247"/>
      <c r="IBA28" s="248"/>
      <c r="IBB28" s="248"/>
      <c r="IBC28" s="244"/>
      <c r="IBD28" s="244"/>
      <c r="IBE28" s="244"/>
      <c r="IBF28" s="245"/>
      <c r="IBG28" s="244"/>
      <c r="IBH28" s="246"/>
      <c r="IBI28" s="247"/>
      <c r="IBJ28" s="248"/>
      <c r="IBK28" s="248"/>
      <c r="IBL28" s="244"/>
      <c r="IBM28" s="244"/>
      <c r="IBN28" s="244"/>
      <c r="IBO28" s="245"/>
      <c r="IBP28" s="244"/>
      <c r="IBQ28" s="246"/>
      <c r="IBR28" s="247"/>
      <c r="IBS28" s="248"/>
      <c r="IBT28" s="248"/>
      <c r="IBU28" s="244"/>
      <c r="IBV28" s="244"/>
      <c r="IBW28" s="244"/>
      <c r="IBX28" s="245"/>
      <c r="IBY28" s="244"/>
      <c r="IBZ28" s="246"/>
      <c r="ICA28" s="247"/>
      <c r="ICB28" s="248"/>
      <c r="ICC28" s="248"/>
      <c r="ICD28" s="244"/>
      <c r="ICE28" s="244"/>
      <c r="ICF28" s="244"/>
      <c r="ICG28" s="245"/>
      <c r="ICH28" s="244"/>
      <c r="ICI28" s="246"/>
      <c r="ICJ28" s="247"/>
      <c r="ICK28" s="248"/>
      <c r="ICL28" s="248"/>
      <c r="ICM28" s="244"/>
      <c r="ICN28" s="244"/>
      <c r="ICO28" s="244"/>
      <c r="ICP28" s="245"/>
      <c r="ICQ28" s="244"/>
      <c r="ICR28" s="246"/>
      <c r="ICS28" s="247"/>
      <c r="ICT28" s="248"/>
      <c r="ICU28" s="248"/>
      <c r="ICV28" s="244"/>
      <c r="ICW28" s="244"/>
      <c r="ICX28" s="244"/>
      <c r="ICY28" s="245"/>
      <c r="ICZ28" s="244"/>
      <c r="IDA28" s="246"/>
      <c r="IDB28" s="247"/>
      <c r="IDC28" s="248"/>
      <c r="IDD28" s="248"/>
      <c r="IDE28" s="244"/>
      <c r="IDF28" s="244"/>
      <c r="IDG28" s="244"/>
      <c r="IDH28" s="245"/>
      <c r="IDI28" s="244"/>
      <c r="IDJ28" s="246"/>
      <c r="IDK28" s="247"/>
      <c r="IDL28" s="248"/>
      <c r="IDM28" s="248"/>
      <c r="IDN28" s="244"/>
      <c r="IDO28" s="244"/>
      <c r="IDP28" s="244"/>
      <c r="IDQ28" s="245"/>
      <c r="IDR28" s="244"/>
      <c r="IDS28" s="246"/>
      <c r="IDT28" s="247"/>
      <c r="IDU28" s="248"/>
      <c r="IDV28" s="248"/>
      <c r="IDW28" s="244"/>
      <c r="IDX28" s="244"/>
      <c r="IDY28" s="244"/>
      <c r="IDZ28" s="245"/>
      <c r="IEA28" s="244"/>
      <c r="IEB28" s="246"/>
      <c r="IEC28" s="247"/>
      <c r="IED28" s="248"/>
      <c r="IEE28" s="248"/>
      <c r="IEF28" s="244"/>
      <c r="IEG28" s="244"/>
      <c r="IEH28" s="244"/>
      <c r="IEI28" s="245"/>
      <c r="IEJ28" s="244"/>
      <c r="IEK28" s="246"/>
      <c r="IEL28" s="247"/>
      <c r="IEM28" s="248"/>
      <c r="IEN28" s="248"/>
      <c r="IEO28" s="244"/>
      <c r="IEP28" s="244"/>
      <c r="IEQ28" s="244"/>
      <c r="IER28" s="245"/>
      <c r="IES28" s="244"/>
      <c r="IET28" s="246"/>
      <c r="IEU28" s="247"/>
      <c r="IEV28" s="248"/>
      <c r="IEW28" s="248"/>
      <c r="IEX28" s="244"/>
      <c r="IEY28" s="244"/>
      <c r="IEZ28" s="244"/>
      <c r="IFA28" s="245"/>
      <c r="IFB28" s="244"/>
      <c r="IFC28" s="246"/>
      <c r="IFD28" s="247"/>
      <c r="IFE28" s="248"/>
      <c r="IFF28" s="248"/>
      <c r="IFG28" s="244"/>
      <c r="IFH28" s="244"/>
      <c r="IFI28" s="244"/>
      <c r="IFJ28" s="245"/>
      <c r="IFK28" s="244"/>
      <c r="IFL28" s="246"/>
      <c r="IFM28" s="247"/>
      <c r="IFN28" s="248"/>
      <c r="IFO28" s="248"/>
      <c r="IFP28" s="244"/>
      <c r="IFQ28" s="244"/>
      <c r="IFR28" s="244"/>
      <c r="IFS28" s="245"/>
      <c r="IFT28" s="244"/>
      <c r="IFU28" s="246"/>
      <c r="IFV28" s="247"/>
      <c r="IFW28" s="248"/>
      <c r="IFX28" s="248"/>
      <c r="IFY28" s="244"/>
      <c r="IFZ28" s="244"/>
      <c r="IGA28" s="244"/>
      <c r="IGB28" s="245"/>
      <c r="IGC28" s="244"/>
      <c r="IGD28" s="246"/>
      <c r="IGE28" s="247"/>
      <c r="IGF28" s="248"/>
      <c r="IGG28" s="248"/>
      <c r="IGH28" s="244"/>
      <c r="IGI28" s="244"/>
      <c r="IGJ28" s="244"/>
      <c r="IGK28" s="245"/>
      <c r="IGL28" s="244"/>
      <c r="IGM28" s="246"/>
      <c r="IGN28" s="247"/>
      <c r="IGO28" s="248"/>
      <c r="IGP28" s="248"/>
      <c r="IGQ28" s="244"/>
      <c r="IGR28" s="244"/>
      <c r="IGS28" s="244"/>
      <c r="IGT28" s="245"/>
      <c r="IGU28" s="244"/>
      <c r="IGV28" s="246"/>
      <c r="IGW28" s="247"/>
      <c r="IGX28" s="248"/>
      <c r="IGY28" s="248"/>
      <c r="IGZ28" s="244"/>
      <c r="IHA28" s="244"/>
      <c r="IHB28" s="244"/>
      <c r="IHC28" s="245"/>
      <c r="IHD28" s="244"/>
      <c r="IHE28" s="246"/>
      <c r="IHF28" s="247"/>
      <c r="IHG28" s="248"/>
      <c r="IHH28" s="248"/>
      <c r="IHI28" s="244"/>
      <c r="IHJ28" s="244"/>
      <c r="IHK28" s="244"/>
      <c r="IHL28" s="245"/>
      <c r="IHM28" s="244"/>
      <c r="IHN28" s="246"/>
      <c r="IHO28" s="247"/>
      <c r="IHP28" s="248"/>
      <c r="IHQ28" s="248"/>
      <c r="IHR28" s="244"/>
      <c r="IHS28" s="244"/>
      <c r="IHT28" s="244"/>
      <c r="IHU28" s="245"/>
      <c r="IHV28" s="244"/>
      <c r="IHW28" s="246"/>
      <c r="IHX28" s="247"/>
      <c r="IHY28" s="248"/>
      <c r="IHZ28" s="248"/>
      <c r="IIA28" s="244"/>
      <c r="IIB28" s="244"/>
      <c r="IIC28" s="244"/>
      <c r="IID28" s="245"/>
      <c r="IIE28" s="244"/>
      <c r="IIF28" s="246"/>
      <c r="IIG28" s="247"/>
      <c r="IIH28" s="248"/>
      <c r="III28" s="248"/>
      <c r="IIJ28" s="244"/>
      <c r="IIK28" s="244"/>
      <c r="IIL28" s="244"/>
      <c r="IIM28" s="245"/>
      <c r="IIN28" s="244"/>
      <c r="IIO28" s="246"/>
      <c r="IIP28" s="247"/>
      <c r="IIQ28" s="248"/>
      <c r="IIR28" s="248"/>
      <c r="IIS28" s="244"/>
      <c r="IIT28" s="244"/>
      <c r="IIU28" s="244"/>
      <c r="IIV28" s="245"/>
      <c r="IIW28" s="244"/>
      <c r="IIX28" s="246"/>
      <c r="IIY28" s="247"/>
      <c r="IIZ28" s="248"/>
      <c r="IJA28" s="248"/>
      <c r="IJB28" s="244"/>
      <c r="IJC28" s="244"/>
      <c r="IJD28" s="244"/>
      <c r="IJE28" s="245"/>
      <c r="IJF28" s="244"/>
      <c r="IJG28" s="246"/>
      <c r="IJH28" s="247"/>
      <c r="IJI28" s="248"/>
      <c r="IJJ28" s="248"/>
      <c r="IJK28" s="244"/>
      <c r="IJL28" s="244"/>
      <c r="IJM28" s="244"/>
      <c r="IJN28" s="245"/>
      <c r="IJO28" s="244"/>
      <c r="IJP28" s="246"/>
      <c r="IJQ28" s="247"/>
      <c r="IJR28" s="248"/>
      <c r="IJS28" s="248"/>
      <c r="IJT28" s="244"/>
      <c r="IJU28" s="244"/>
      <c r="IJV28" s="244"/>
      <c r="IJW28" s="245"/>
      <c r="IJX28" s="244"/>
      <c r="IJY28" s="246"/>
      <c r="IJZ28" s="247"/>
      <c r="IKA28" s="248"/>
      <c r="IKB28" s="248"/>
      <c r="IKC28" s="244"/>
      <c r="IKD28" s="244"/>
      <c r="IKE28" s="244"/>
      <c r="IKF28" s="245"/>
      <c r="IKG28" s="244"/>
      <c r="IKH28" s="246"/>
      <c r="IKI28" s="247"/>
      <c r="IKJ28" s="248"/>
      <c r="IKK28" s="248"/>
      <c r="IKL28" s="244"/>
      <c r="IKM28" s="244"/>
      <c r="IKN28" s="244"/>
      <c r="IKO28" s="245"/>
      <c r="IKP28" s="244"/>
      <c r="IKQ28" s="246"/>
      <c r="IKR28" s="247"/>
      <c r="IKS28" s="248"/>
      <c r="IKT28" s="248"/>
      <c r="IKU28" s="244"/>
      <c r="IKV28" s="244"/>
      <c r="IKW28" s="244"/>
      <c r="IKX28" s="245"/>
      <c r="IKY28" s="244"/>
      <c r="IKZ28" s="246"/>
      <c r="ILA28" s="247"/>
      <c r="ILB28" s="248"/>
      <c r="ILC28" s="248"/>
      <c r="ILD28" s="244"/>
      <c r="ILE28" s="244"/>
      <c r="ILF28" s="244"/>
      <c r="ILG28" s="245"/>
      <c r="ILH28" s="244"/>
      <c r="ILI28" s="246"/>
      <c r="ILJ28" s="247"/>
      <c r="ILK28" s="248"/>
      <c r="ILL28" s="248"/>
      <c r="ILM28" s="244"/>
      <c r="ILN28" s="244"/>
      <c r="ILO28" s="244"/>
      <c r="ILP28" s="245"/>
      <c r="ILQ28" s="244"/>
      <c r="ILR28" s="246"/>
      <c r="ILS28" s="247"/>
      <c r="ILT28" s="248"/>
      <c r="ILU28" s="248"/>
      <c r="ILV28" s="244"/>
      <c r="ILW28" s="244"/>
      <c r="ILX28" s="244"/>
      <c r="ILY28" s="245"/>
      <c r="ILZ28" s="244"/>
      <c r="IMA28" s="246"/>
      <c r="IMB28" s="247"/>
      <c r="IMC28" s="248"/>
      <c r="IMD28" s="248"/>
      <c r="IME28" s="244"/>
      <c r="IMF28" s="244"/>
      <c r="IMG28" s="244"/>
      <c r="IMH28" s="245"/>
      <c r="IMI28" s="244"/>
      <c r="IMJ28" s="246"/>
      <c r="IMK28" s="247"/>
      <c r="IML28" s="248"/>
      <c r="IMM28" s="248"/>
      <c r="IMN28" s="244"/>
      <c r="IMO28" s="244"/>
      <c r="IMP28" s="244"/>
      <c r="IMQ28" s="245"/>
      <c r="IMR28" s="244"/>
      <c r="IMS28" s="246"/>
      <c r="IMT28" s="247"/>
      <c r="IMU28" s="248"/>
      <c r="IMV28" s="248"/>
      <c r="IMW28" s="244"/>
      <c r="IMX28" s="244"/>
      <c r="IMY28" s="244"/>
      <c r="IMZ28" s="245"/>
      <c r="INA28" s="244"/>
      <c r="INB28" s="246"/>
      <c r="INC28" s="247"/>
      <c r="IND28" s="248"/>
      <c r="INE28" s="248"/>
      <c r="INF28" s="244"/>
      <c r="ING28" s="244"/>
      <c r="INH28" s="244"/>
      <c r="INI28" s="245"/>
      <c r="INJ28" s="244"/>
      <c r="INK28" s="246"/>
      <c r="INL28" s="247"/>
      <c r="INM28" s="248"/>
      <c r="INN28" s="248"/>
      <c r="INO28" s="244"/>
      <c r="INP28" s="244"/>
      <c r="INQ28" s="244"/>
      <c r="INR28" s="245"/>
      <c r="INS28" s="244"/>
      <c r="INT28" s="246"/>
      <c r="INU28" s="247"/>
      <c r="INV28" s="248"/>
      <c r="INW28" s="248"/>
      <c r="INX28" s="244"/>
      <c r="INY28" s="244"/>
      <c r="INZ28" s="244"/>
      <c r="IOA28" s="245"/>
      <c r="IOB28" s="244"/>
      <c r="IOC28" s="246"/>
      <c r="IOD28" s="247"/>
      <c r="IOE28" s="248"/>
      <c r="IOF28" s="248"/>
      <c r="IOG28" s="244"/>
      <c r="IOH28" s="244"/>
      <c r="IOI28" s="244"/>
      <c r="IOJ28" s="245"/>
      <c r="IOK28" s="244"/>
      <c r="IOL28" s="246"/>
      <c r="IOM28" s="247"/>
      <c r="ION28" s="248"/>
      <c r="IOO28" s="248"/>
      <c r="IOP28" s="244"/>
      <c r="IOQ28" s="244"/>
      <c r="IOR28" s="244"/>
      <c r="IOS28" s="245"/>
      <c r="IOT28" s="244"/>
      <c r="IOU28" s="246"/>
      <c r="IOV28" s="247"/>
      <c r="IOW28" s="248"/>
      <c r="IOX28" s="248"/>
      <c r="IOY28" s="244"/>
      <c r="IOZ28" s="244"/>
      <c r="IPA28" s="244"/>
      <c r="IPB28" s="245"/>
      <c r="IPC28" s="244"/>
      <c r="IPD28" s="246"/>
      <c r="IPE28" s="247"/>
      <c r="IPF28" s="248"/>
      <c r="IPG28" s="248"/>
      <c r="IPH28" s="244"/>
      <c r="IPI28" s="244"/>
      <c r="IPJ28" s="244"/>
      <c r="IPK28" s="245"/>
      <c r="IPL28" s="244"/>
      <c r="IPM28" s="246"/>
      <c r="IPN28" s="247"/>
      <c r="IPO28" s="248"/>
      <c r="IPP28" s="248"/>
      <c r="IPQ28" s="244"/>
      <c r="IPR28" s="244"/>
      <c r="IPS28" s="244"/>
      <c r="IPT28" s="245"/>
      <c r="IPU28" s="244"/>
      <c r="IPV28" s="246"/>
      <c r="IPW28" s="247"/>
      <c r="IPX28" s="248"/>
      <c r="IPY28" s="248"/>
      <c r="IPZ28" s="244"/>
      <c r="IQA28" s="244"/>
      <c r="IQB28" s="244"/>
      <c r="IQC28" s="245"/>
      <c r="IQD28" s="244"/>
      <c r="IQE28" s="246"/>
      <c r="IQF28" s="247"/>
      <c r="IQG28" s="248"/>
      <c r="IQH28" s="248"/>
      <c r="IQI28" s="244"/>
      <c r="IQJ28" s="244"/>
      <c r="IQK28" s="244"/>
      <c r="IQL28" s="245"/>
      <c r="IQM28" s="244"/>
      <c r="IQN28" s="246"/>
      <c r="IQO28" s="247"/>
      <c r="IQP28" s="248"/>
      <c r="IQQ28" s="248"/>
      <c r="IQR28" s="244"/>
      <c r="IQS28" s="244"/>
      <c r="IQT28" s="244"/>
      <c r="IQU28" s="245"/>
      <c r="IQV28" s="244"/>
      <c r="IQW28" s="246"/>
      <c r="IQX28" s="247"/>
      <c r="IQY28" s="248"/>
      <c r="IQZ28" s="248"/>
      <c r="IRA28" s="244"/>
      <c r="IRB28" s="244"/>
      <c r="IRC28" s="244"/>
      <c r="IRD28" s="245"/>
      <c r="IRE28" s="244"/>
      <c r="IRF28" s="246"/>
      <c r="IRG28" s="247"/>
      <c r="IRH28" s="248"/>
      <c r="IRI28" s="248"/>
      <c r="IRJ28" s="244"/>
      <c r="IRK28" s="244"/>
      <c r="IRL28" s="244"/>
      <c r="IRM28" s="245"/>
      <c r="IRN28" s="244"/>
      <c r="IRO28" s="246"/>
      <c r="IRP28" s="247"/>
      <c r="IRQ28" s="248"/>
      <c r="IRR28" s="248"/>
      <c r="IRS28" s="244"/>
      <c r="IRT28" s="244"/>
      <c r="IRU28" s="244"/>
      <c r="IRV28" s="245"/>
      <c r="IRW28" s="244"/>
      <c r="IRX28" s="246"/>
      <c r="IRY28" s="247"/>
      <c r="IRZ28" s="248"/>
      <c r="ISA28" s="248"/>
      <c r="ISB28" s="244"/>
      <c r="ISC28" s="244"/>
      <c r="ISD28" s="244"/>
      <c r="ISE28" s="245"/>
      <c r="ISF28" s="244"/>
      <c r="ISG28" s="246"/>
      <c r="ISH28" s="247"/>
      <c r="ISI28" s="248"/>
      <c r="ISJ28" s="248"/>
      <c r="ISK28" s="244"/>
      <c r="ISL28" s="244"/>
      <c r="ISM28" s="244"/>
      <c r="ISN28" s="245"/>
      <c r="ISO28" s="244"/>
      <c r="ISP28" s="246"/>
      <c r="ISQ28" s="247"/>
      <c r="ISR28" s="248"/>
      <c r="ISS28" s="248"/>
      <c r="IST28" s="244"/>
      <c r="ISU28" s="244"/>
      <c r="ISV28" s="244"/>
      <c r="ISW28" s="245"/>
      <c r="ISX28" s="244"/>
      <c r="ISY28" s="246"/>
      <c r="ISZ28" s="247"/>
      <c r="ITA28" s="248"/>
      <c r="ITB28" s="248"/>
      <c r="ITC28" s="244"/>
      <c r="ITD28" s="244"/>
      <c r="ITE28" s="244"/>
      <c r="ITF28" s="245"/>
      <c r="ITG28" s="244"/>
      <c r="ITH28" s="246"/>
      <c r="ITI28" s="247"/>
      <c r="ITJ28" s="248"/>
      <c r="ITK28" s="248"/>
      <c r="ITL28" s="244"/>
      <c r="ITM28" s="244"/>
      <c r="ITN28" s="244"/>
      <c r="ITO28" s="245"/>
      <c r="ITP28" s="244"/>
      <c r="ITQ28" s="246"/>
      <c r="ITR28" s="247"/>
      <c r="ITS28" s="248"/>
      <c r="ITT28" s="248"/>
      <c r="ITU28" s="244"/>
      <c r="ITV28" s="244"/>
      <c r="ITW28" s="244"/>
      <c r="ITX28" s="245"/>
      <c r="ITY28" s="244"/>
      <c r="ITZ28" s="246"/>
      <c r="IUA28" s="247"/>
      <c r="IUB28" s="248"/>
      <c r="IUC28" s="248"/>
      <c r="IUD28" s="244"/>
      <c r="IUE28" s="244"/>
      <c r="IUF28" s="244"/>
      <c r="IUG28" s="245"/>
      <c r="IUH28" s="244"/>
      <c r="IUI28" s="246"/>
      <c r="IUJ28" s="247"/>
      <c r="IUK28" s="248"/>
      <c r="IUL28" s="248"/>
      <c r="IUM28" s="244"/>
      <c r="IUN28" s="244"/>
      <c r="IUO28" s="244"/>
      <c r="IUP28" s="245"/>
      <c r="IUQ28" s="244"/>
      <c r="IUR28" s="246"/>
      <c r="IUS28" s="247"/>
      <c r="IUT28" s="248"/>
      <c r="IUU28" s="248"/>
      <c r="IUV28" s="244"/>
      <c r="IUW28" s="244"/>
      <c r="IUX28" s="244"/>
      <c r="IUY28" s="245"/>
      <c r="IUZ28" s="244"/>
      <c r="IVA28" s="246"/>
      <c r="IVB28" s="247"/>
      <c r="IVC28" s="248"/>
      <c r="IVD28" s="248"/>
      <c r="IVE28" s="244"/>
      <c r="IVF28" s="244"/>
      <c r="IVG28" s="244"/>
      <c r="IVH28" s="245"/>
      <c r="IVI28" s="244"/>
      <c r="IVJ28" s="246"/>
      <c r="IVK28" s="247"/>
      <c r="IVL28" s="248"/>
      <c r="IVM28" s="248"/>
      <c r="IVN28" s="244"/>
      <c r="IVO28" s="244"/>
      <c r="IVP28" s="244"/>
      <c r="IVQ28" s="245"/>
      <c r="IVR28" s="244"/>
      <c r="IVS28" s="246"/>
      <c r="IVT28" s="247"/>
      <c r="IVU28" s="248"/>
      <c r="IVV28" s="248"/>
      <c r="IVW28" s="244"/>
      <c r="IVX28" s="244"/>
      <c r="IVY28" s="244"/>
      <c r="IVZ28" s="245"/>
      <c r="IWA28" s="244"/>
      <c r="IWB28" s="246"/>
      <c r="IWC28" s="247"/>
      <c r="IWD28" s="248"/>
      <c r="IWE28" s="248"/>
      <c r="IWF28" s="244"/>
      <c r="IWG28" s="244"/>
      <c r="IWH28" s="244"/>
      <c r="IWI28" s="245"/>
      <c r="IWJ28" s="244"/>
      <c r="IWK28" s="246"/>
      <c r="IWL28" s="247"/>
      <c r="IWM28" s="248"/>
      <c r="IWN28" s="248"/>
      <c r="IWO28" s="244"/>
      <c r="IWP28" s="244"/>
      <c r="IWQ28" s="244"/>
      <c r="IWR28" s="245"/>
      <c r="IWS28" s="244"/>
      <c r="IWT28" s="246"/>
      <c r="IWU28" s="247"/>
      <c r="IWV28" s="248"/>
      <c r="IWW28" s="248"/>
      <c r="IWX28" s="244"/>
      <c r="IWY28" s="244"/>
      <c r="IWZ28" s="244"/>
      <c r="IXA28" s="245"/>
      <c r="IXB28" s="244"/>
      <c r="IXC28" s="246"/>
      <c r="IXD28" s="247"/>
      <c r="IXE28" s="248"/>
      <c r="IXF28" s="248"/>
      <c r="IXG28" s="244"/>
      <c r="IXH28" s="244"/>
      <c r="IXI28" s="244"/>
      <c r="IXJ28" s="245"/>
      <c r="IXK28" s="244"/>
      <c r="IXL28" s="246"/>
      <c r="IXM28" s="247"/>
      <c r="IXN28" s="248"/>
      <c r="IXO28" s="248"/>
      <c r="IXP28" s="244"/>
      <c r="IXQ28" s="244"/>
      <c r="IXR28" s="244"/>
      <c r="IXS28" s="245"/>
      <c r="IXT28" s="244"/>
      <c r="IXU28" s="246"/>
      <c r="IXV28" s="247"/>
      <c r="IXW28" s="248"/>
      <c r="IXX28" s="248"/>
      <c r="IXY28" s="244"/>
      <c r="IXZ28" s="244"/>
      <c r="IYA28" s="244"/>
      <c r="IYB28" s="245"/>
      <c r="IYC28" s="244"/>
      <c r="IYD28" s="246"/>
      <c r="IYE28" s="247"/>
      <c r="IYF28" s="248"/>
      <c r="IYG28" s="248"/>
      <c r="IYH28" s="244"/>
      <c r="IYI28" s="244"/>
      <c r="IYJ28" s="244"/>
      <c r="IYK28" s="245"/>
      <c r="IYL28" s="244"/>
      <c r="IYM28" s="246"/>
      <c r="IYN28" s="247"/>
      <c r="IYO28" s="248"/>
      <c r="IYP28" s="248"/>
      <c r="IYQ28" s="244"/>
      <c r="IYR28" s="244"/>
      <c r="IYS28" s="244"/>
      <c r="IYT28" s="245"/>
      <c r="IYU28" s="244"/>
      <c r="IYV28" s="246"/>
      <c r="IYW28" s="247"/>
      <c r="IYX28" s="248"/>
      <c r="IYY28" s="248"/>
      <c r="IYZ28" s="244"/>
      <c r="IZA28" s="244"/>
      <c r="IZB28" s="244"/>
      <c r="IZC28" s="245"/>
      <c r="IZD28" s="244"/>
      <c r="IZE28" s="246"/>
      <c r="IZF28" s="247"/>
      <c r="IZG28" s="248"/>
      <c r="IZH28" s="248"/>
      <c r="IZI28" s="244"/>
      <c r="IZJ28" s="244"/>
      <c r="IZK28" s="244"/>
      <c r="IZL28" s="245"/>
      <c r="IZM28" s="244"/>
      <c r="IZN28" s="246"/>
      <c r="IZO28" s="247"/>
      <c r="IZP28" s="248"/>
      <c r="IZQ28" s="248"/>
      <c r="IZR28" s="244"/>
      <c r="IZS28" s="244"/>
      <c r="IZT28" s="244"/>
      <c r="IZU28" s="245"/>
      <c r="IZV28" s="244"/>
      <c r="IZW28" s="246"/>
      <c r="IZX28" s="247"/>
      <c r="IZY28" s="248"/>
      <c r="IZZ28" s="248"/>
      <c r="JAA28" s="244"/>
      <c r="JAB28" s="244"/>
      <c r="JAC28" s="244"/>
      <c r="JAD28" s="245"/>
      <c r="JAE28" s="244"/>
      <c r="JAF28" s="246"/>
      <c r="JAG28" s="247"/>
      <c r="JAH28" s="248"/>
      <c r="JAI28" s="248"/>
      <c r="JAJ28" s="244"/>
      <c r="JAK28" s="244"/>
      <c r="JAL28" s="244"/>
      <c r="JAM28" s="245"/>
      <c r="JAN28" s="244"/>
      <c r="JAO28" s="246"/>
      <c r="JAP28" s="247"/>
      <c r="JAQ28" s="248"/>
      <c r="JAR28" s="248"/>
      <c r="JAS28" s="244"/>
      <c r="JAT28" s="244"/>
      <c r="JAU28" s="244"/>
      <c r="JAV28" s="245"/>
      <c r="JAW28" s="244"/>
      <c r="JAX28" s="246"/>
      <c r="JAY28" s="247"/>
      <c r="JAZ28" s="248"/>
      <c r="JBA28" s="248"/>
      <c r="JBB28" s="244"/>
      <c r="JBC28" s="244"/>
      <c r="JBD28" s="244"/>
      <c r="JBE28" s="245"/>
      <c r="JBF28" s="244"/>
      <c r="JBG28" s="246"/>
      <c r="JBH28" s="247"/>
      <c r="JBI28" s="248"/>
      <c r="JBJ28" s="248"/>
      <c r="JBK28" s="244"/>
      <c r="JBL28" s="244"/>
      <c r="JBM28" s="244"/>
      <c r="JBN28" s="245"/>
      <c r="JBO28" s="244"/>
      <c r="JBP28" s="246"/>
      <c r="JBQ28" s="247"/>
      <c r="JBR28" s="248"/>
      <c r="JBS28" s="248"/>
      <c r="JBT28" s="244"/>
      <c r="JBU28" s="244"/>
      <c r="JBV28" s="244"/>
      <c r="JBW28" s="245"/>
      <c r="JBX28" s="244"/>
      <c r="JBY28" s="246"/>
      <c r="JBZ28" s="247"/>
      <c r="JCA28" s="248"/>
      <c r="JCB28" s="248"/>
      <c r="JCC28" s="244"/>
      <c r="JCD28" s="244"/>
      <c r="JCE28" s="244"/>
      <c r="JCF28" s="245"/>
      <c r="JCG28" s="244"/>
      <c r="JCH28" s="246"/>
      <c r="JCI28" s="247"/>
      <c r="JCJ28" s="248"/>
      <c r="JCK28" s="248"/>
      <c r="JCL28" s="244"/>
      <c r="JCM28" s="244"/>
      <c r="JCN28" s="244"/>
      <c r="JCO28" s="245"/>
      <c r="JCP28" s="244"/>
      <c r="JCQ28" s="246"/>
      <c r="JCR28" s="247"/>
      <c r="JCS28" s="248"/>
      <c r="JCT28" s="248"/>
      <c r="JCU28" s="244"/>
      <c r="JCV28" s="244"/>
      <c r="JCW28" s="244"/>
      <c r="JCX28" s="245"/>
      <c r="JCY28" s="244"/>
      <c r="JCZ28" s="246"/>
      <c r="JDA28" s="247"/>
      <c r="JDB28" s="248"/>
      <c r="JDC28" s="248"/>
      <c r="JDD28" s="244"/>
      <c r="JDE28" s="244"/>
      <c r="JDF28" s="244"/>
      <c r="JDG28" s="245"/>
      <c r="JDH28" s="244"/>
      <c r="JDI28" s="246"/>
      <c r="JDJ28" s="247"/>
      <c r="JDK28" s="248"/>
      <c r="JDL28" s="248"/>
      <c r="JDM28" s="244"/>
      <c r="JDN28" s="244"/>
      <c r="JDO28" s="244"/>
      <c r="JDP28" s="245"/>
      <c r="JDQ28" s="244"/>
      <c r="JDR28" s="246"/>
      <c r="JDS28" s="247"/>
      <c r="JDT28" s="248"/>
      <c r="JDU28" s="248"/>
      <c r="JDV28" s="244"/>
      <c r="JDW28" s="244"/>
      <c r="JDX28" s="244"/>
      <c r="JDY28" s="245"/>
      <c r="JDZ28" s="244"/>
      <c r="JEA28" s="246"/>
      <c r="JEB28" s="247"/>
      <c r="JEC28" s="248"/>
      <c r="JED28" s="248"/>
      <c r="JEE28" s="244"/>
      <c r="JEF28" s="244"/>
      <c r="JEG28" s="244"/>
      <c r="JEH28" s="245"/>
      <c r="JEI28" s="244"/>
      <c r="JEJ28" s="246"/>
      <c r="JEK28" s="247"/>
      <c r="JEL28" s="248"/>
      <c r="JEM28" s="248"/>
      <c r="JEN28" s="244"/>
      <c r="JEO28" s="244"/>
      <c r="JEP28" s="244"/>
      <c r="JEQ28" s="245"/>
      <c r="JER28" s="244"/>
      <c r="JES28" s="246"/>
      <c r="JET28" s="247"/>
      <c r="JEU28" s="248"/>
      <c r="JEV28" s="248"/>
      <c r="JEW28" s="244"/>
      <c r="JEX28" s="244"/>
      <c r="JEY28" s="244"/>
      <c r="JEZ28" s="245"/>
      <c r="JFA28" s="244"/>
      <c r="JFB28" s="246"/>
      <c r="JFC28" s="247"/>
      <c r="JFD28" s="248"/>
      <c r="JFE28" s="248"/>
      <c r="JFF28" s="244"/>
      <c r="JFG28" s="244"/>
      <c r="JFH28" s="244"/>
      <c r="JFI28" s="245"/>
      <c r="JFJ28" s="244"/>
      <c r="JFK28" s="246"/>
      <c r="JFL28" s="247"/>
      <c r="JFM28" s="248"/>
      <c r="JFN28" s="248"/>
      <c r="JFO28" s="244"/>
      <c r="JFP28" s="244"/>
      <c r="JFQ28" s="244"/>
      <c r="JFR28" s="245"/>
      <c r="JFS28" s="244"/>
      <c r="JFT28" s="246"/>
      <c r="JFU28" s="247"/>
      <c r="JFV28" s="248"/>
      <c r="JFW28" s="248"/>
      <c r="JFX28" s="244"/>
      <c r="JFY28" s="244"/>
      <c r="JFZ28" s="244"/>
      <c r="JGA28" s="245"/>
      <c r="JGB28" s="244"/>
      <c r="JGC28" s="246"/>
      <c r="JGD28" s="247"/>
      <c r="JGE28" s="248"/>
      <c r="JGF28" s="248"/>
      <c r="JGG28" s="244"/>
      <c r="JGH28" s="244"/>
      <c r="JGI28" s="244"/>
      <c r="JGJ28" s="245"/>
      <c r="JGK28" s="244"/>
      <c r="JGL28" s="246"/>
      <c r="JGM28" s="247"/>
      <c r="JGN28" s="248"/>
      <c r="JGO28" s="248"/>
      <c r="JGP28" s="244"/>
      <c r="JGQ28" s="244"/>
      <c r="JGR28" s="244"/>
      <c r="JGS28" s="245"/>
      <c r="JGT28" s="244"/>
      <c r="JGU28" s="246"/>
      <c r="JGV28" s="247"/>
      <c r="JGW28" s="248"/>
      <c r="JGX28" s="248"/>
      <c r="JGY28" s="244"/>
      <c r="JGZ28" s="244"/>
      <c r="JHA28" s="244"/>
      <c r="JHB28" s="245"/>
      <c r="JHC28" s="244"/>
      <c r="JHD28" s="246"/>
      <c r="JHE28" s="247"/>
      <c r="JHF28" s="248"/>
      <c r="JHG28" s="248"/>
      <c r="JHH28" s="244"/>
      <c r="JHI28" s="244"/>
      <c r="JHJ28" s="244"/>
      <c r="JHK28" s="245"/>
      <c r="JHL28" s="244"/>
      <c r="JHM28" s="246"/>
      <c r="JHN28" s="247"/>
      <c r="JHO28" s="248"/>
      <c r="JHP28" s="248"/>
      <c r="JHQ28" s="244"/>
      <c r="JHR28" s="244"/>
      <c r="JHS28" s="244"/>
      <c r="JHT28" s="245"/>
      <c r="JHU28" s="244"/>
      <c r="JHV28" s="246"/>
      <c r="JHW28" s="247"/>
      <c r="JHX28" s="248"/>
      <c r="JHY28" s="248"/>
      <c r="JHZ28" s="244"/>
      <c r="JIA28" s="244"/>
      <c r="JIB28" s="244"/>
      <c r="JIC28" s="245"/>
      <c r="JID28" s="244"/>
      <c r="JIE28" s="246"/>
      <c r="JIF28" s="247"/>
      <c r="JIG28" s="248"/>
      <c r="JIH28" s="248"/>
      <c r="JII28" s="244"/>
      <c r="JIJ28" s="244"/>
      <c r="JIK28" s="244"/>
      <c r="JIL28" s="245"/>
      <c r="JIM28" s="244"/>
      <c r="JIN28" s="246"/>
      <c r="JIO28" s="247"/>
      <c r="JIP28" s="248"/>
      <c r="JIQ28" s="248"/>
      <c r="JIR28" s="244"/>
      <c r="JIS28" s="244"/>
      <c r="JIT28" s="244"/>
      <c r="JIU28" s="245"/>
      <c r="JIV28" s="244"/>
      <c r="JIW28" s="246"/>
      <c r="JIX28" s="247"/>
      <c r="JIY28" s="248"/>
      <c r="JIZ28" s="248"/>
      <c r="JJA28" s="244"/>
      <c r="JJB28" s="244"/>
      <c r="JJC28" s="244"/>
      <c r="JJD28" s="245"/>
      <c r="JJE28" s="244"/>
      <c r="JJF28" s="246"/>
      <c r="JJG28" s="247"/>
      <c r="JJH28" s="248"/>
      <c r="JJI28" s="248"/>
      <c r="JJJ28" s="244"/>
      <c r="JJK28" s="244"/>
      <c r="JJL28" s="244"/>
      <c r="JJM28" s="245"/>
      <c r="JJN28" s="244"/>
      <c r="JJO28" s="246"/>
      <c r="JJP28" s="247"/>
      <c r="JJQ28" s="248"/>
      <c r="JJR28" s="248"/>
      <c r="JJS28" s="244"/>
      <c r="JJT28" s="244"/>
      <c r="JJU28" s="244"/>
      <c r="JJV28" s="245"/>
      <c r="JJW28" s="244"/>
      <c r="JJX28" s="246"/>
      <c r="JJY28" s="247"/>
      <c r="JJZ28" s="248"/>
      <c r="JKA28" s="248"/>
      <c r="JKB28" s="244"/>
      <c r="JKC28" s="244"/>
      <c r="JKD28" s="244"/>
      <c r="JKE28" s="245"/>
      <c r="JKF28" s="244"/>
      <c r="JKG28" s="246"/>
      <c r="JKH28" s="247"/>
      <c r="JKI28" s="248"/>
      <c r="JKJ28" s="248"/>
      <c r="JKK28" s="244"/>
      <c r="JKL28" s="244"/>
      <c r="JKM28" s="244"/>
      <c r="JKN28" s="245"/>
      <c r="JKO28" s="244"/>
      <c r="JKP28" s="246"/>
      <c r="JKQ28" s="247"/>
      <c r="JKR28" s="248"/>
      <c r="JKS28" s="248"/>
      <c r="JKT28" s="244"/>
      <c r="JKU28" s="244"/>
      <c r="JKV28" s="244"/>
      <c r="JKW28" s="245"/>
      <c r="JKX28" s="244"/>
      <c r="JKY28" s="246"/>
      <c r="JKZ28" s="247"/>
      <c r="JLA28" s="248"/>
      <c r="JLB28" s="248"/>
      <c r="JLC28" s="244"/>
      <c r="JLD28" s="244"/>
      <c r="JLE28" s="244"/>
      <c r="JLF28" s="245"/>
      <c r="JLG28" s="244"/>
      <c r="JLH28" s="246"/>
      <c r="JLI28" s="247"/>
      <c r="JLJ28" s="248"/>
      <c r="JLK28" s="248"/>
      <c r="JLL28" s="244"/>
      <c r="JLM28" s="244"/>
      <c r="JLN28" s="244"/>
      <c r="JLO28" s="245"/>
      <c r="JLP28" s="244"/>
      <c r="JLQ28" s="246"/>
      <c r="JLR28" s="247"/>
      <c r="JLS28" s="248"/>
      <c r="JLT28" s="248"/>
      <c r="JLU28" s="244"/>
      <c r="JLV28" s="244"/>
      <c r="JLW28" s="244"/>
      <c r="JLX28" s="245"/>
      <c r="JLY28" s="244"/>
      <c r="JLZ28" s="246"/>
      <c r="JMA28" s="247"/>
      <c r="JMB28" s="248"/>
      <c r="JMC28" s="248"/>
      <c r="JMD28" s="244"/>
      <c r="JME28" s="244"/>
      <c r="JMF28" s="244"/>
      <c r="JMG28" s="245"/>
      <c r="JMH28" s="244"/>
      <c r="JMI28" s="246"/>
      <c r="JMJ28" s="247"/>
      <c r="JMK28" s="248"/>
      <c r="JML28" s="248"/>
      <c r="JMM28" s="244"/>
      <c r="JMN28" s="244"/>
      <c r="JMO28" s="244"/>
      <c r="JMP28" s="245"/>
      <c r="JMQ28" s="244"/>
      <c r="JMR28" s="246"/>
      <c r="JMS28" s="247"/>
      <c r="JMT28" s="248"/>
      <c r="JMU28" s="248"/>
      <c r="JMV28" s="244"/>
      <c r="JMW28" s="244"/>
      <c r="JMX28" s="244"/>
      <c r="JMY28" s="245"/>
      <c r="JMZ28" s="244"/>
      <c r="JNA28" s="246"/>
      <c r="JNB28" s="247"/>
      <c r="JNC28" s="248"/>
      <c r="JND28" s="248"/>
      <c r="JNE28" s="244"/>
      <c r="JNF28" s="244"/>
      <c r="JNG28" s="244"/>
      <c r="JNH28" s="245"/>
      <c r="JNI28" s="244"/>
      <c r="JNJ28" s="246"/>
      <c r="JNK28" s="247"/>
      <c r="JNL28" s="248"/>
      <c r="JNM28" s="248"/>
      <c r="JNN28" s="244"/>
      <c r="JNO28" s="244"/>
      <c r="JNP28" s="244"/>
      <c r="JNQ28" s="245"/>
      <c r="JNR28" s="244"/>
      <c r="JNS28" s="246"/>
      <c r="JNT28" s="247"/>
      <c r="JNU28" s="248"/>
      <c r="JNV28" s="248"/>
      <c r="JNW28" s="244"/>
      <c r="JNX28" s="244"/>
      <c r="JNY28" s="244"/>
      <c r="JNZ28" s="245"/>
      <c r="JOA28" s="244"/>
      <c r="JOB28" s="246"/>
      <c r="JOC28" s="247"/>
      <c r="JOD28" s="248"/>
      <c r="JOE28" s="248"/>
      <c r="JOF28" s="244"/>
      <c r="JOG28" s="244"/>
      <c r="JOH28" s="244"/>
      <c r="JOI28" s="245"/>
      <c r="JOJ28" s="244"/>
      <c r="JOK28" s="246"/>
      <c r="JOL28" s="247"/>
      <c r="JOM28" s="248"/>
      <c r="JON28" s="248"/>
      <c r="JOO28" s="244"/>
      <c r="JOP28" s="244"/>
      <c r="JOQ28" s="244"/>
      <c r="JOR28" s="245"/>
      <c r="JOS28" s="244"/>
      <c r="JOT28" s="246"/>
      <c r="JOU28" s="247"/>
      <c r="JOV28" s="248"/>
      <c r="JOW28" s="248"/>
      <c r="JOX28" s="244"/>
      <c r="JOY28" s="244"/>
      <c r="JOZ28" s="244"/>
      <c r="JPA28" s="245"/>
      <c r="JPB28" s="244"/>
      <c r="JPC28" s="246"/>
      <c r="JPD28" s="247"/>
      <c r="JPE28" s="248"/>
      <c r="JPF28" s="248"/>
      <c r="JPG28" s="244"/>
      <c r="JPH28" s="244"/>
      <c r="JPI28" s="244"/>
      <c r="JPJ28" s="245"/>
      <c r="JPK28" s="244"/>
      <c r="JPL28" s="246"/>
      <c r="JPM28" s="247"/>
      <c r="JPN28" s="248"/>
      <c r="JPO28" s="248"/>
      <c r="JPP28" s="244"/>
      <c r="JPQ28" s="244"/>
      <c r="JPR28" s="244"/>
      <c r="JPS28" s="245"/>
      <c r="JPT28" s="244"/>
      <c r="JPU28" s="246"/>
      <c r="JPV28" s="247"/>
      <c r="JPW28" s="248"/>
      <c r="JPX28" s="248"/>
      <c r="JPY28" s="244"/>
      <c r="JPZ28" s="244"/>
      <c r="JQA28" s="244"/>
      <c r="JQB28" s="245"/>
      <c r="JQC28" s="244"/>
      <c r="JQD28" s="246"/>
      <c r="JQE28" s="247"/>
      <c r="JQF28" s="248"/>
      <c r="JQG28" s="248"/>
      <c r="JQH28" s="244"/>
      <c r="JQI28" s="244"/>
      <c r="JQJ28" s="244"/>
      <c r="JQK28" s="245"/>
      <c r="JQL28" s="244"/>
      <c r="JQM28" s="246"/>
      <c r="JQN28" s="247"/>
      <c r="JQO28" s="248"/>
      <c r="JQP28" s="248"/>
      <c r="JQQ28" s="244"/>
      <c r="JQR28" s="244"/>
      <c r="JQS28" s="244"/>
      <c r="JQT28" s="245"/>
      <c r="JQU28" s="244"/>
      <c r="JQV28" s="246"/>
      <c r="JQW28" s="247"/>
      <c r="JQX28" s="248"/>
      <c r="JQY28" s="248"/>
      <c r="JQZ28" s="244"/>
      <c r="JRA28" s="244"/>
      <c r="JRB28" s="244"/>
      <c r="JRC28" s="245"/>
      <c r="JRD28" s="244"/>
      <c r="JRE28" s="246"/>
      <c r="JRF28" s="247"/>
      <c r="JRG28" s="248"/>
      <c r="JRH28" s="248"/>
      <c r="JRI28" s="244"/>
      <c r="JRJ28" s="244"/>
      <c r="JRK28" s="244"/>
      <c r="JRL28" s="245"/>
      <c r="JRM28" s="244"/>
      <c r="JRN28" s="246"/>
      <c r="JRO28" s="247"/>
      <c r="JRP28" s="248"/>
      <c r="JRQ28" s="248"/>
      <c r="JRR28" s="244"/>
      <c r="JRS28" s="244"/>
      <c r="JRT28" s="244"/>
      <c r="JRU28" s="245"/>
      <c r="JRV28" s="244"/>
      <c r="JRW28" s="246"/>
      <c r="JRX28" s="247"/>
      <c r="JRY28" s="248"/>
      <c r="JRZ28" s="248"/>
      <c r="JSA28" s="244"/>
      <c r="JSB28" s="244"/>
      <c r="JSC28" s="244"/>
      <c r="JSD28" s="245"/>
      <c r="JSE28" s="244"/>
      <c r="JSF28" s="246"/>
      <c r="JSG28" s="247"/>
      <c r="JSH28" s="248"/>
      <c r="JSI28" s="248"/>
      <c r="JSJ28" s="244"/>
      <c r="JSK28" s="244"/>
      <c r="JSL28" s="244"/>
      <c r="JSM28" s="245"/>
      <c r="JSN28" s="244"/>
      <c r="JSO28" s="246"/>
      <c r="JSP28" s="247"/>
      <c r="JSQ28" s="248"/>
      <c r="JSR28" s="248"/>
      <c r="JSS28" s="244"/>
      <c r="JST28" s="244"/>
      <c r="JSU28" s="244"/>
      <c r="JSV28" s="245"/>
      <c r="JSW28" s="244"/>
      <c r="JSX28" s="246"/>
      <c r="JSY28" s="247"/>
      <c r="JSZ28" s="248"/>
      <c r="JTA28" s="248"/>
      <c r="JTB28" s="244"/>
      <c r="JTC28" s="244"/>
      <c r="JTD28" s="244"/>
      <c r="JTE28" s="245"/>
      <c r="JTF28" s="244"/>
      <c r="JTG28" s="246"/>
      <c r="JTH28" s="247"/>
      <c r="JTI28" s="248"/>
      <c r="JTJ28" s="248"/>
      <c r="JTK28" s="244"/>
      <c r="JTL28" s="244"/>
      <c r="JTM28" s="244"/>
      <c r="JTN28" s="245"/>
      <c r="JTO28" s="244"/>
      <c r="JTP28" s="246"/>
      <c r="JTQ28" s="247"/>
      <c r="JTR28" s="248"/>
      <c r="JTS28" s="248"/>
      <c r="JTT28" s="244"/>
      <c r="JTU28" s="244"/>
      <c r="JTV28" s="244"/>
      <c r="JTW28" s="245"/>
      <c r="JTX28" s="244"/>
      <c r="JTY28" s="246"/>
      <c r="JTZ28" s="247"/>
      <c r="JUA28" s="248"/>
      <c r="JUB28" s="248"/>
      <c r="JUC28" s="244"/>
      <c r="JUD28" s="244"/>
      <c r="JUE28" s="244"/>
      <c r="JUF28" s="245"/>
      <c r="JUG28" s="244"/>
      <c r="JUH28" s="246"/>
      <c r="JUI28" s="247"/>
      <c r="JUJ28" s="248"/>
      <c r="JUK28" s="248"/>
      <c r="JUL28" s="244"/>
      <c r="JUM28" s="244"/>
      <c r="JUN28" s="244"/>
      <c r="JUO28" s="245"/>
      <c r="JUP28" s="244"/>
      <c r="JUQ28" s="246"/>
      <c r="JUR28" s="247"/>
      <c r="JUS28" s="248"/>
      <c r="JUT28" s="248"/>
      <c r="JUU28" s="244"/>
      <c r="JUV28" s="244"/>
      <c r="JUW28" s="244"/>
      <c r="JUX28" s="245"/>
      <c r="JUY28" s="244"/>
      <c r="JUZ28" s="246"/>
      <c r="JVA28" s="247"/>
      <c r="JVB28" s="248"/>
      <c r="JVC28" s="248"/>
      <c r="JVD28" s="244"/>
      <c r="JVE28" s="244"/>
      <c r="JVF28" s="244"/>
      <c r="JVG28" s="245"/>
      <c r="JVH28" s="244"/>
      <c r="JVI28" s="246"/>
      <c r="JVJ28" s="247"/>
      <c r="JVK28" s="248"/>
      <c r="JVL28" s="248"/>
      <c r="JVM28" s="244"/>
      <c r="JVN28" s="244"/>
      <c r="JVO28" s="244"/>
      <c r="JVP28" s="245"/>
      <c r="JVQ28" s="244"/>
      <c r="JVR28" s="246"/>
      <c r="JVS28" s="247"/>
      <c r="JVT28" s="248"/>
      <c r="JVU28" s="248"/>
      <c r="JVV28" s="244"/>
      <c r="JVW28" s="244"/>
      <c r="JVX28" s="244"/>
      <c r="JVY28" s="245"/>
      <c r="JVZ28" s="244"/>
      <c r="JWA28" s="246"/>
      <c r="JWB28" s="247"/>
      <c r="JWC28" s="248"/>
      <c r="JWD28" s="248"/>
      <c r="JWE28" s="244"/>
      <c r="JWF28" s="244"/>
      <c r="JWG28" s="244"/>
      <c r="JWH28" s="245"/>
      <c r="JWI28" s="244"/>
      <c r="JWJ28" s="246"/>
      <c r="JWK28" s="247"/>
      <c r="JWL28" s="248"/>
      <c r="JWM28" s="248"/>
      <c r="JWN28" s="244"/>
      <c r="JWO28" s="244"/>
      <c r="JWP28" s="244"/>
      <c r="JWQ28" s="245"/>
      <c r="JWR28" s="244"/>
      <c r="JWS28" s="246"/>
      <c r="JWT28" s="247"/>
      <c r="JWU28" s="248"/>
      <c r="JWV28" s="248"/>
      <c r="JWW28" s="244"/>
      <c r="JWX28" s="244"/>
      <c r="JWY28" s="244"/>
      <c r="JWZ28" s="245"/>
      <c r="JXA28" s="244"/>
      <c r="JXB28" s="246"/>
      <c r="JXC28" s="247"/>
      <c r="JXD28" s="248"/>
      <c r="JXE28" s="248"/>
      <c r="JXF28" s="244"/>
      <c r="JXG28" s="244"/>
      <c r="JXH28" s="244"/>
      <c r="JXI28" s="245"/>
      <c r="JXJ28" s="244"/>
      <c r="JXK28" s="246"/>
      <c r="JXL28" s="247"/>
      <c r="JXM28" s="248"/>
      <c r="JXN28" s="248"/>
      <c r="JXO28" s="244"/>
      <c r="JXP28" s="244"/>
      <c r="JXQ28" s="244"/>
      <c r="JXR28" s="245"/>
      <c r="JXS28" s="244"/>
      <c r="JXT28" s="246"/>
      <c r="JXU28" s="247"/>
      <c r="JXV28" s="248"/>
      <c r="JXW28" s="248"/>
      <c r="JXX28" s="244"/>
      <c r="JXY28" s="244"/>
      <c r="JXZ28" s="244"/>
      <c r="JYA28" s="245"/>
      <c r="JYB28" s="244"/>
      <c r="JYC28" s="246"/>
      <c r="JYD28" s="247"/>
      <c r="JYE28" s="248"/>
      <c r="JYF28" s="248"/>
      <c r="JYG28" s="244"/>
      <c r="JYH28" s="244"/>
      <c r="JYI28" s="244"/>
      <c r="JYJ28" s="245"/>
      <c r="JYK28" s="244"/>
      <c r="JYL28" s="246"/>
      <c r="JYM28" s="247"/>
      <c r="JYN28" s="248"/>
      <c r="JYO28" s="248"/>
      <c r="JYP28" s="244"/>
      <c r="JYQ28" s="244"/>
      <c r="JYR28" s="244"/>
      <c r="JYS28" s="245"/>
      <c r="JYT28" s="244"/>
      <c r="JYU28" s="246"/>
      <c r="JYV28" s="247"/>
      <c r="JYW28" s="248"/>
      <c r="JYX28" s="248"/>
      <c r="JYY28" s="244"/>
      <c r="JYZ28" s="244"/>
      <c r="JZA28" s="244"/>
      <c r="JZB28" s="245"/>
      <c r="JZC28" s="244"/>
      <c r="JZD28" s="246"/>
      <c r="JZE28" s="247"/>
      <c r="JZF28" s="248"/>
      <c r="JZG28" s="248"/>
      <c r="JZH28" s="244"/>
      <c r="JZI28" s="244"/>
      <c r="JZJ28" s="244"/>
      <c r="JZK28" s="245"/>
      <c r="JZL28" s="244"/>
      <c r="JZM28" s="246"/>
      <c r="JZN28" s="247"/>
      <c r="JZO28" s="248"/>
      <c r="JZP28" s="248"/>
      <c r="JZQ28" s="244"/>
      <c r="JZR28" s="244"/>
      <c r="JZS28" s="244"/>
      <c r="JZT28" s="245"/>
      <c r="JZU28" s="244"/>
      <c r="JZV28" s="246"/>
      <c r="JZW28" s="247"/>
      <c r="JZX28" s="248"/>
      <c r="JZY28" s="248"/>
      <c r="JZZ28" s="244"/>
      <c r="KAA28" s="244"/>
      <c r="KAB28" s="244"/>
      <c r="KAC28" s="245"/>
      <c r="KAD28" s="244"/>
      <c r="KAE28" s="246"/>
      <c r="KAF28" s="247"/>
      <c r="KAG28" s="248"/>
      <c r="KAH28" s="248"/>
      <c r="KAI28" s="244"/>
      <c r="KAJ28" s="244"/>
      <c r="KAK28" s="244"/>
      <c r="KAL28" s="245"/>
      <c r="KAM28" s="244"/>
      <c r="KAN28" s="246"/>
      <c r="KAO28" s="247"/>
      <c r="KAP28" s="248"/>
      <c r="KAQ28" s="248"/>
      <c r="KAR28" s="244"/>
      <c r="KAS28" s="244"/>
      <c r="KAT28" s="244"/>
      <c r="KAU28" s="245"/>
      <c r="KAV28" s="244"/>
      <c r="KAW28" s="246"/>
      <c r="KAX28" s="247"/>
      <c r="KAY28" s="248"/>
      <c r="KAZ28" s="248"/>
      <c r="KBA28" s="244"/>
      <c r="KBB28" s="244"/>
      <c r="KBC28" s="244"/>
      <c r="KBD28" s="245"/>
      <c r="KBE28" s="244"/>
      <c r="KBF28" s="246"/>
      <c r="KBG28" s="247"/>
      <c r="KBH28" s="248"/>
      <c r="KBI28" s="248"/>
      <c r="KBJ28" s="244"/>
      <c r="KBK28" s="244"/>
      <c r="KBL28" s="244"/>
      <c r="KBM28" s="245"/>
      <c r="KBN28" s="244"/>
      <c r="KBO28" s="246"/>
      <c r="KBP28" s="247"/>
      <c r="KBQ28" s="248"/>
      <c r="KBR28" s="248"/>
      <c r="KBS28" s="244"/>
      <c r="KBT28" s="244"/>
      <c r="KBU28" s="244"/>
      <c r="KBV28" s="245"/>
      <c r="KBW28" s="244"/>
      <c r="KBX28" s="246"/>
      <c r="KBY28" s="247"/>
      <c r="KBZ28" s="248"/>
      <c r="KCA28" s="248"/>
      <c r="KCB28" s="244"/>
      <c r="KCC28" s="244"/>
      <c r="KCD28" s="244"/>
      <c r="KCE28" s="245"/>
      <c r="KCF28" s="244"/>
      <c r="KCG28" s="246"/>
      <c r="KCH28" s="247"/>
      <c r="KCI28" s="248"/>
      <c r="KCJ28" s="248"/>
      <c r="KCK28" s="244"/>
      <c r="KCL28" s="244"/>
      <c r="KCM28" s="244"/>
      <c r="KCN28" s="245"/>
      <c r="KCO28" s="244"/>
      <c r="KCP28" s="246"/>
      <c r="KCQ28" s="247"/>
      <c r="KCR28" s="248"/>
      <c r="KCS28" s="248"/>
      <c r="KCT28" s="244"/>
      <c r="KCU28" s="244"/>
      <c r="KCV28" s="244"/>
      <c r="KCW28" s="245"/>
      <c r="KCX28" s="244"/>
      <c r="KCY28" s="246"/>
      <c r="KCZ28" s="247"/>
      <c r="KDA28" s="248"/>
      <c r="KDB28" s="248"/>
      <c r="KDC28" s="244"/>
      <c r="KDD28" s="244"/>
      <c r="KDE28" s="244"/>
      <c r="KDF28" s="245"/>
      <c r="KDG28" s="244"/>
      <c r="KDH28" s="246"/>
      <c r="KDI28" s="247"/>
      <c r="KDJ28" s="248"/>
      <c r="KDK28" s="248"/>
      <c r="KDL28" s="244"/>
      <c r="KDM28" s="244"/>
      <c r="KDN28" s="244"/>
      <c r="KDO28" s="245"/>
      <c r="KDP28" s="244"/>
      <c r="KDQ28" s="246"/>
      <c r="KDR28" s="247"/>
      <c r="KDS28" s="248"/>
      <c r="KDT28" s="248"/>
      <c r="KDU28" s="244"/>
      <c r="KDV28" s="244"/>
      <c r="KDW28" s="244"/>
      <c r="KDX28" s="245"/>
      <c r="KDY28" s="244"/>
      <c r="KDZ28" s="246"/>
      <c r="KEA28" s="247"/>
      <c r="KEB28" s="248"/>
      <c r="KEC28" s="248"/>
      <c r="KED28" s="244"/>
      <c r="KEE28" s="244"/>
      <c r="KEF28" s="244"/>
      <c r="KEG28" s="245"/>
      <c r="KEH28" s="244"/>
      <c r="KEI28" s="246"/>
      <c r="KEJ28" s="247"/>
      <c r="KEK28" s="248"/>
      <c r="KEL28" s="248"/>
      <c r="KEM28" s="244"/>
      <c r="KEN28" s="244"/>
      <c r="KEO28" s="244"/>
      <c r="KEP28" s="245"/>
      <c r="KEQ28" s="244"/>
      <c r="KER28" s="246"/>
      <c r="KES28" s="247"/>
      <c r="KET28" s="248"/>
      <c r="KEU28" s="248"/>
      <c r="KEV28" s="244"/>
      <c r="KEW28" s="244"/>
      <c r="KEX28" s="244"/>
      <c r="KEY28" s="245"/>
      <c r="KEZ28" s="244"/>
      <c r="KFA28" s="246"/>
      <c r="KFB28" s="247"/>
      <c r="KFC28" s="248"/>
      <c r="KFD28" s="248"/>
      <c r="KFE28" s="244"/>
      <c r="KFF28" s="244"/>
      <c r="KFG28" s="244"/>
      <c r="KFH28" s="245"/>
      <c r="KFI28" s="244"/>
      <c r="KFJ28" s="246"/>
      <c r="KFK28" s="247"/>
      <c r="KFL28" s="248"/>
      <c r="KFM28" s="248"/>
      <c r="KFN28" s="244"/>
      <c r="KFO28" s="244"/>
      <c r="KFP28" s="244"/>
      <c r="KFQ28" s="245"/>
      <c r="KFR28" s="244"/>
      <c r="KFS28" s="246"/>
      <c r="KFT28" s="247"/>
      <c r="KFU28" s="248"/>
      <c r="KFV28" s="248"/>
      <c r="KFW28" s="244"/>
      <c r="KFX28" s="244"/>
      <c r="KFY28" s="244"/>
      <c r="KFZ28" s="245"/>
      <c r="KGA28" s="244"/>
      <c r="KGB28" s="246"/>
      <c r="KGC28" s="247"/>
      <c r="KGD28" s="248"/>
      <c r="KGE28" s="248"/>
      <c r="KGF28" s="244"/>
      <c r="KGG28" s="244"/>
      <c r="KGH28" s="244"/>
      <c r="KGI28" s="245"/>
      <c r="KGJ28" s="244"/>
      <c r="KGK28" s="246"/>
      <c r="KGL28" s="247"/>
      <c r="KGM28" s="248"/>
      <c r="KGN28" s="248"/>
      <c r="KGO28" s="244"/>
      <c r="KGP28" s="244"/>
      <c r="KGQ28" s="244"/>
      <c r="KGR28" s="245"/>
      <c r="KGS28" s="244"/>
      <c r="KGT28" s="246"/>
      <c r="KGU28" s="247"/>
      <c r="KGV28" s="248"/>
      <c r="KGW28" s="248"/>
      <c r="KGX28" s="244"/>
      <c r="KGY28" s="244"/>
      <c r="KGZ28" s="244"/>
      <c r="KHA28" s="245"/>
      <c r="KHB28" s="244"/>
      <c r="KHC28" s="246"/>
      <c r="KHD28" s="247"/>
      <c r="KHE28" s="248"/>
      <c r="KHF28" s="248"/>
      <c r="KHG28" s="244"/>
      <c r="KHH28" s="244"/>
      <c r="KHI28" s="244"/>
      <c r="KHJ28" s="245"/>
      <c r="KHK28" s="244"/>
      <c r="KHL28" s="246"/>
      <c r="KHM28" s="247"/>
      <c r="KHN28" s="248"/>
      <c r="KHO28" s="248"/>
      <c r="KHP28" s="244"/>
      <c r="KHQ28" s="244"/>
      <c r="KHR28" s="244"/>
      <c r="KHS28" s="245"/>
      <c r="KHT28" s="244"/>
      <c r="KHU28" s="246"/>
      <c r="KHV28" s="247"/>
      <c r="KHW28" s="248"/>
      <c r="KHX28" s="248"/>
      <c r="KHY28" s="244"/>
      <c r="KHZ28" s="244"/>
      <c r="KIA28" s="244"/>
      <c r="KIB28" s="245"/>
      <c r="KIC28" s="244"/>
      <c r="KID28" s="246"/>
      <c r="KIE28" s="247"/>
      <c r="KIF28" s="248"/>
      <c r="KIG28" s="248"/>
      <c r="KIH28" s="244"/>
      <c r="KII28" s="244"/>
      <c r="KIJ28" s="244"/>
      <c r="KIK28" s="245"/>
      <c r="KIL28" s="244"/>
      <c r="KIM28" s="246"/>
      <c r="KIN28" s="247"/>
      <c r="KIO28" s="248"/>
      <c r="KIP28" s="248"/>
      <c r="KIQ28" s="244"/>
      <c r="KIR28" s="244"/>
      <c r="KIS28" s="244"/>
      <c r="KIT28" s="245"/>
      <c r="KIU28" s="244"/>
      <c r="KIV28" s="246"/>
      <c r="KIW28" s="247"/>
      <c r="KIX28" s="248"/>
      <c r="KIY28" s="248"/>
      <c r="KIZ28" s="244"/>
      <c r="KJA28" s="244"/>
      <c r="KJB28" s="244"/>
      <c r="KJC28" s="245"/>
      <c r="KJD28" s="244"/>
      <c r="KJE28" s="246"/>
      <c r="KJF28" s="247"/>
      <c r="KJG28" s="248"/>
      <c r="KJH28" s="248"/>
      <c r="KJI28" s="244"/>
      <c r="KJJ28" s="244"/>
      <c r="KJK28" s="244"/>
      <c r="KJL28" s="245"/>
      <c r="KJM28" s="244"/>
      <c r="KJN28" s="246"/>
      <c r="KJO28" s="247"/>
      <c r="KJP28" s="248"/>
      <c r="KJQ28" s="248"/>
      <c r="KJR28" s="244"/>
      <c r="KJS28" s="244"/>
      <c r="KJT28" s="244"/>
      <c r="KJU28" s="245"/>
      <c r="KJV28" s="244"/>
      <c r="KJW28" s="246"/>
      <c r="KJX28" s="247"/>
      <c r="KJY28" s="248"/>
      <c r="KJZ28" s="248"/>
      <c r="KKA28" s="244"/>
      <c r="KKB28" s="244"/>
      <c r="KKC28" s="244"/>
      <c r="KKD28" s="245"/>
      <c r="KKE28" s="244"/>
      <c r="KKF28" s="246"/>
      <c r="KKG28" s="247"/>
      <c r="KKH28" s="248"/>
      <c r="KKI28" s="248"/>
      <c r="KKJ28" s="244"/>
      <c r="KKK28" s="244"/>
      <c r="KKL28" s="244"/>
      <c r="KKM28" s="245"/>
      <c r="KKN28" s="244"/>
      <c r="KKO28" s="246"/>
      <c r="KKP28" s="247"/>
      <c r="KKQ28" s="248"/>
      <c r="KKR28" s="248"/>
      <c r="KKS28" s="244"/>
      <c r="KKT28" s="244"/>
      <c r="KKU28" s="244"/>
      <c r="KKV28" s="245"/>
      <c r="KKW28" s="244"/>
      <c r="KKX28" s="246"/>
      <c r="KKY28" s="247"/>
      <c r="KKZ28" s="248"/>
      <c r="KLA28" s="248"/>
      <c r="KLB28" s="244"/>
      <c r="KLC28" s="244"/>
      <c r="KLD28" s="244"/>
      <c r="KLE28" s="245"/>
      <c r="KLF28" s="244"/>
      <c r="KLG28" s="246"/>
      <c r="KLH28" s="247"/>
      <c r="KLI28" s="248"/>
      <c r="KLJ28" s="248"/>
      <c r="KLK28" s="244"/>
      <c r="KLL28" s="244"/>
      <c r="KLM28" s="244"/>
      <c r="KLN28" s="245"/>
      <c r="KLO28" s="244"/>
      <c r="KLP28" s="246"/>
      <c r="KLQ28" s="247"/>
      <c r="KLR28" s="248"/>
      <c r="KLS28" s="248"/>
      <c r="KLT28" s="244"/>
      <c r="KLU28" s="244"/>
      <c r="KLV28" s="244"/>
      <c r="KLW28" s="245"/>
      <c r="KLX28" s="244"/>
      <c r="KLY28" s="246"/>
      <c r="KLZ28" s="247"/>
      <c r="KMA28" s="248"/>
      <c r="KMB28" s="248"/>
      <c r="KMC28" s="244"/>
      <c r="KMD28" s="244"/>
      <c r="KME28" s="244"/>
      <c r="KMF28" s="245"/>
      <c r="KMG28" s="244"/>
      <c r="KMH28" s="246"/>
      <c r="KMI28" s="247"/>
      <c r="KMJ28" s="248"/>
      <c r="KMK28" s="248"/>
      <c r="KML28" s="244"/>
      <c r="KMM28" s="244"/>
      <c r="KMN28" s="244"/>
      <c r="KMO28" s="245"/>
      <c r="KMP28" s="244"/>
      <c r="KMQ28" s="246"/>
      <c r="KMR28" s="247"/>
      <c r="KMS28" s="248"/>
      <c r="KMT28" s="248"/>
      <c r="KMU28" s="244"/>
      <c r="KMV28" s="244"/>
      <c r="KMW28" s="244"/>
      <c r="KMX28" s="245"/>
      <c r="KMY28" s="244"/>
      <c r="KMZ28" s="246"/>
      <c r="KNA28" s="247"/>
      <c r="KNB28" s="248"/>
      <c r="KNC28" s="248"/>
      <c r="KND28" s="244"/>
      <c r="KNE28" s="244"/>
      <c r="KNF28" s="244"/>
      <c r="KNG28" s="245"/>
      <c r="KNH28" s="244"/>
      <c r="KNI28" s="246"/>
      <c r="KNJ28" s="247"/>
      <c r="KNK28" s="248"/>
      <c r="KNL28" s="248"/>
      <c r="KNM28" s="244"/>
      <c r="KNN28" s="244"/>
      <c r="KNO28" s="244"/>
      <c r="KNP28" s="245"/>
      <c r="KNQ28" s="244"/>
      <c r="KNR28" s="246"/>
      <c r="KNS28" s="247"/>
      <c r="KNT28" s="248"/>
      <c r="KNU28" s="248"/>
      <c r="KNV28" s="244"/>
      <c r="KNW28" s="244"/>
      <c r="KNX28" s="244"/>
      <c r="KNY28" s="245"/>
      <c r="KNZ28" s="244"/>
      <c r="KOA28" s="246"/>
      <c r="KOB28" s="247"/>
      <c r="KOC28" s="248"/>
      <c r="KOD28" s="248"/>
      <c r="KOE28" s="244"/>
      <c r="KOF28" s="244"/>
      <c r="KOG28" s="244"/>
      <c r="KOH28" s="245"/>
      <c r="KOI28" s="244"/>
      <c r="KOJ28" s="246"/>
      <c r="KOK28" s="247"/>
      <c r="KOL28" s="248"/>
      <c r="KOM28" s="248"/>
      <c r="KON28" s="244"/>
      <c r="KOO28" s="244"/>
      <c r="KOP28" s="244"/>
      <c r="KOQ28" s="245"/>
      <c r="KOR28" s="244"/>
      <c r="KOS28" s="246"/>
      <c r="KOT28" s="247"/>
      <c r="KOU28" s="248"/>
      <c r="KOV28" s="248"/>
      <c r="KOW28" s="244"/>
      <c r="KOX28" s="244"/>
      <c r="KOY28" s="244"/>
      <c r="KOZ28" s="245"/>
      <c r="KPA28" s="244"/>
      <c r="KPB28" s="246"/>
      <c r="KPC28" s="247"/>
      <c r="KPD28" s="248"/>
      <c r="KPE28" s="248"/>
      <c r="KPF28" s="244"/>
      <c r="KPG28" s="244"/>
      <c r="KPH28" s="244"/>
      <c r="KPI28" s="245"/>
      <c r="KPJ28" s="244"/>
      <c r="KPK28" s="246"/>
      <c r="KPL28" s="247"/>
      <c r="KPM28" s="248"/>
      <c r="KPN28" s="248"/>
      <c r="KPO28" s="244"/>
      <c r="KPP28" s="244"/>
      <c r="KPQ28" s="244"/>
      <c r="KPR28" s="245"/>
      <c r="KPS28" s="244"/>
      <c r="KPT28" s="246"/>
      <c r="KPU28" s="247"/>
      <c r="KPV28" s="248"/>
      <c r="KPW28" s="248"/>
      <c r="KPX28" s="244"/>
      <c r="KPY28" s="244"/>
      <c r="KPZ28" s="244"/>
      <c r="KQA28" s="245"/>
      <c r="KQB28" s="244"/>
      <c r="KQC28" s="246"/>
      <c r="KQD28" s="247"/>
      <c r="KQE28" s="248"/>
      <c r="KQF28" s="248"/>
      <c r="KQG28" s="244"/>
      <c r="KQH28" s="244"/>
      <c r="KQI28" s="244"/>
      <c r="KQJ28" s="245"/>
      <c r="KQK28" s="244"/>
      <c r="KQL28" s="246"/>
      <c r="KQM28" s="247"/>
      <c r="KQN28" s="248"/>
      <c r="KQO28" s="248"/>
      <c r="KQP28" s="244"/>
      <c r="KQQ28" s="244"/>
      <c r="KQR28" s="244"/>
      <c r="KQS28" s="245"/>
      <c r="KQT28" s="244"/>
      <c r="KQU28" s="246"/>
      <c r="KQV28" s="247"/>
      <c r="KQW28" s="248"/>
      <c r="KQX28" s="248"/>
      <c r="KQY28" s="244"/>
      <c r="KQZ28" s="244"/>
      <c r="KRA28" s="244"/>
      <c r="KRB28" s="245"/>
      <c r="KRC28" s="244"/>
      <c r="KRD28" s="246"/>
      <c r="KRE28" s="247"/>
      <c r="KRF28" s="248"/>
      <c r="KRG28" s="248"/>
      <c r="KRH28" s="244"/>
      <c r="KRI28" s="244"/>
      <c r="KRJ28" s="244"/>
      <c r="KRK28" s="245"/>
      <c r="KRL28" s="244"/>
      <c r="KRM28" s="246"/>
      <c r="KRN28" s="247"/>
      <c r="KRO28" s="248"/>
      <c r="KRP28" s="248"/>
      <c r="KRQ28" s="244"/>
      <c r="KRR28" s="244"/>
      <c r="KRS28" s="244"/>
      <c r="KRT28" s="245"/>
      <c r="KRU28" s="244"/>
      <c r="KRV28" s="246"/>
      <c r="KRW28" s="247"/>
      <c r="KRX28" s="248"/>
      <c r="KRY28" s="248"/>
      <c r="KRZ28" s="244"/>
      <c r="KSA28" s="244"/>
      <c r="KSB28" s="244"/>
      <c r="KSC28" s="245"/>
      <c r="KSD28" s="244"/>
      <c r="KSE28" s="246"/>
      <c r="KSF28" s="247"/>
      <c r="KSG28" s="248"/>
      <c r="KSH28" s="248"/>
      <c r="KSI28" s="244"/>
      <c r="KSJ28" s="244"/>
      <c r="KSK28" s="244"/>
      <c r="KSL28" s="245"/>
      <c r="KSM28" s="244"/>
      <c r="KSN28" s="246"/>
      <c r="KSO28" s="247"/>
      <c r="KSP28" s="248"/>
      <c r="KSQ28" s="248"/>
      <c r="KSR28" s="244"/>
      <c r="KSS28" s="244"/>
      <c r="KST28" s="244"/>
      <c r="KSU28" s="245"/>
      <c r="KSV28" s="244"/>
      <c r="KSW28" s="246"/>
      <c r="KSX28" s="247"/>
      <c r="KSY28" s="248"/>
      <c r="KSZ28" s="248"/>
      <c r="KTA28" s="244"/>
      <c r="KTB28" s="244"/>
      <c r="KTC28" s="244"/>
      <c r="KTD28" s="245"/>
      <c r="KTE28" s="244"/>
      <c r="KTF28" s="246"/>
      <c r="KTG28" s="247"/>
      <c r="KTH28" s="248"/>
      <c r="KTI28" s="248"/>
      <c r="KTJ28" s="244"/>
      <c r="KTK28" s="244"/>
      <c r="KTL28" s="244"/>
      <c r="KTM28" s="245"/>
      <c r="KTN28" s="244"/>
      <c r="KTO28" s="246"/>
      <c r="KTP28" s="247"/>
      <c r="KTQ28" s="248"/>
      <c r="KTR28" s="248"/>
      <c r="KTS28" s="244"/>
      <c r="KTT28" s="244"/>
      <c r="KTU28" s="244"/>
      <c r="KTV28" s="245"/>
      <c r="KTW28" s="244"/>
      <c r="KTX28" s="246"/>
      <c r="KTY28" s="247"/>
      <c r="KTZ28" s="248"/>
      <c r="KUA28" s="248"/>
      <c r="KUB28" s="244"/>
      <c r="KUC28" s="244"/>
      <c r="KUD28" s="244"/>
      <c r="KUE28" s="245"/>
      <c r="KUF28" s="244"/>
      <c r="KUG28" s="246"/>
      <c r="KUH28" s="247"/>
      <c r="KUI28" s="248"/>
      <c r="KUJ28" s="248"/>
      <c r="KUK28" s="244"/>
      <c r="KUL28" s="244"/>
      <c r="KUM28" s="244"/>
      <c r="KUN28" s="245"/>
      <c r="KUO28" s="244"/>
      <c r="KUP28" s="246"/>
      <c r="KUQ28" s="247"/>
      <c r="KUR28" s="248"/>
      <c r="KUS28" s="248"/>
      <c r="KUT28" s="244"/>
      <c r="KUU28" s="244"/>
      <c r="KUV28" s="244"/>
      <c r="KUW28" s="245"/>
      <c r="KUX28" s="244"/>
      <c r="KUY28" s="246"/>
      <c r="KUZ28" s="247"/>
      <c r="KVA28" s="248"/>
      <c r="KVB28" s="248"/>
      <c r="KVC28" s="244"/>
      <c r="KVD28" s="244"/>
      <c r="KVE28" s="244"/>
      <c r="KVF28" s="245"/>
      <c r="KVG28" s="244"/>
      <c r="KVH28" s="246"/>
      <c r="KVI28" s="247"/>
      <c r="KVJ28" s="248"/>
      <c r="KVK28" s="248"/>
      <c r="KVL28" s="244"/>
      <c r="KVM28" s="244"/>
      <c r="KVN28" s="244"/>
      <c r="KVO28" s="245"/>
      <c r="KVP28" s="244"/>
      <c r="KVQ28" s="246"/>
      <c r="KVR28" s="247"/>
      <c r="KVS28" s="248"/>
      <c r="KVT28" s="248"/>
      <c r="KVU28" s="244"/>
      <c r="KVV28" s="244"/>
      <c r="KVW28" s="244"/>
      <c r="KVX28" s="245"/>
      <c r="KVY28" s="244"/>
      <c r="KVZ28" s="246"/>
      <c r="KWA28" s="247"/>
      <c r="KWB28" s="248"/>
      <c r="KWC28" s="248"/>
      <c r="KWD28" s="244"/>
      <c r="KWE28" s="244"/>
      <c r="KWF28" s="244"/>
      <c r="KWG28" s="245"/>
      <c r="KWH28" s="244"/>
      <c r="KWI28" s="246"/>
      <c r="KWJ28" s="247"/>
      <c r="KWK28" s="248"/>
      <c r="KWL28" s="248"/>
      <c r="KWM28" s="244"/>
      <c r="KWN28" s="244"/>
      <c r="KWO28" s="244"/>
      <c r="KWP28" s="245"/>
      <c r="KWQ28" s="244"/>
      <c r="KWR28" s="246"/>
      <c r="KWS28" s="247"/>
      <c r="KWT28" s="248"/>
      <c r="KWU28" s="248"/>
      <c r="KWV28" s="244"/>
      <c r="KWW28" s="244"/>
      <c r="KWX28" s="244"/>
      <c r="KWY28" s="245"/>
      <c r="KWZ28" s="244"/>
      <c r="KXA28" s="246"/>
      <c r="KXB28" s="247"/>
      <c r="KXC28" s="248"/>
      <c r="KXD28" s="248"/>
      <c r="KXE28" s="244"/>
      <c r="KXF28" s="244"/>
      <c r="KXG28" s="244"/>
      <c r="KXH28" s="245"/>
      <c r="KXI28" s="244"/>
      <c r="KXJ28" s="246"/>
      <c r="KXK28" s="247"/>
      <c r="KXL28" s="248"/>
      <c r="KXM28" s="248"/>
      <c r="KXN28" s="244"/>
      <c r="KXO28" s="244"/>
      <c r="KXP28" s="244"/>
      <c r="KXQ28" s="245"/>
      <c r="KXR28" s="244"/>
      <c r="KXS28" s="246"/>
      <c r="KXT28" s="247"/>
      <c r="KXU28" s="248"/>
      <c r="KXV28" s="248"/>
      <c r="KXW28" s="244"/>
      <c r="KXX28" s="244"/>
      <c r="KXY28" s="244"/>
      <c r="KXZ28" s="245"/>
      <c r="KYA28" s="244"/>
      <c r="KYB28" s="246"/>
      <c r="KYC28" s="247"/>
      <c r="KYD28" s="248"/>
      <c r="KYE28" s="248"/>
      <c r="KYF28" s="244"/>
      <c r="KYG28" s="244"/>
      <c r="KYH28" s="244"/>
      <c r="KYI28" s="245"/>
      <c r="KYJ28" s="244"/>
      <c r="KYK28" s="246"/>
      <c r="KYL28" s="247"/>
      <c r="KYM28" s="248"/>
      <c r="KYN28" s="248"/>
      <c r="KYO28" s="244"/>
      <c r="KYP28" s="244"/>
      <c r="KYQ28" s="244"/>
      <c r="KYR28" s="245"/>
      <c r="KYS28" s="244"/>
      <c r="KYT28" s="246"/>
      <c r="KYU28" s="247"/>
      <c r="KYV28" s="248"/>
      <c r="KYW28" s="248"/>
      <c r="KYX28" s="244"/>
      <c r="KYY28" s="244"/>
      <c r="KYZ28" s="244"/>
      <c r="KZA28" s="245"/>
      <c r="KZB28" s="244"/>
      <c r="KZC28" s="246"/>
      <c r="KZD28" s="247"/>
      <c r="KZE28" s="248"/>
      <c r="KZF28" s="248"/>
      <c r="KZG28" s="244"/>
      <c r="KZH28" s="244"/>
      <c r="KZI28" s="244"/>
      <c r="KZJ28" s="245"/>
      <c r="KZK28" s="244"/>
      <c r="KZL28" s="246"/>
      <c r="KZM28" s="247"/>
      <c r="KZN28" s="248"/>
      <c r="KZO28" s="248"/>
      <c r="KZP28" s="244"/>
      <c r="KZQ28" s="244"/>
      <c r="KZR28" s="244"/>
      <c r="KZS28" s="245"/>
      <c r="KZT28" s="244"/>
      <c r="KZU28" s="246"/>
      <c r="KZV28" s="247"/>
      <c r="KZW28" s="248"/>
      <c r="KZX28" s="248"/>
      <c r="KZY28" s="244"/>
      <c r="KZZ28" s="244"/>
      <c r="LAA28" s="244"/>
      <c r="LAB28" s="245"/>
      <c r="LAC28" s="244"/>
      <c r="LAD28" s="246"/>
      <c r="LAE28" s="247"/>
      <c r="LAF28" s="248"/>
      <c r="LAG28" s="248"/>
      <c r="LAH28" s="244"/>
      <c r="LAI28" s="244"/>
      <c r="LAJ28" s="244"/>
      <c r="LAK28" s="245"/>
      <c r="LAL28" s="244"/>
      <c r="LAM28" s="246"/>
      <c r="LAN28" s="247"/>
      <c r="LAO28" s="248"/>
      <c r="LAP28" s="248"/>
      <c r="LAQ28" s="244"/>
      <c r="LAR28" s="244"/>
      <c r="LAS28" s="244"/>
      <c r="LAT28" s="245"/>
      <c r="LAU28" s="244"/>
      <c r="LAV28" s="246"/>
      <c r="LAW28" s="247"/>
      <c r="LAX28" s="248"/>
      <c r="LAY28" s="248"/>
      <c r="LAZ28" s="244"/>
      <c r="LBA28" s="244"/>
      <c r="LBB28" s="244"/>
      <c r="LBC28" s="245"/>
      <c r="LBD28" s="244"/>
      <c r="LBE28" s="246"/>
      <c r="LBF28" s="247"/>
      <c r="LBG28" s="248"/>
      <c r="LBH28" s="248"/>
      <c r="LBI28" s="244"/>
      <c r="LBJ28" s="244"/>
      <c r="LBK28" s="244"/>
      <c r="LBL28" s="245"/>
      <c r="LBM28" s="244"/>
      <c r="LBN28" s="246"/>
      <c r="LBO28" s="247"/>
      <c r="LBP28" s="248"/>
      <c r="LBQ28" s="248"/>
      <c r="LBR28" s="244"/>
      <c r="LBS28" s="244"/>
      <c r="LBT28" s="244"/>
      <c r="LBU28" s="245"/>
      <c r="LBV28" s="244"/>
      <c r="LBW28" s="246"/>
      <c r="LBX28" s="247"/>
      <c r="LBY28" s="248"/>
      <c r="LBZ28" s="248"/>
      <c r="LCA28" s="244"/>
      <c r="LCB28" s="244"/>
      <c r="LCC28" s="244"/>
      <c r="LCD28" s="245"/>
      <c r="LCE28" s="244"/>
      <c r="LCF28" s="246"/>
      <c r="LCG28" s="247"/>
      <c r="LCH28" s="248"/>
      <c r="LCI28" s="248"/>
      <c r="LCJ28" s="244"/>
      <c r="LCK28" s="244"/>
      <c r="LCL28" s="244"/>
      <c r="LCM28" s="245"/>
      <c r="LCN28" s="244"/>
      <c r="LCO28" s="246"/>
      <c r="LCP28" s="247"/>
      <c r="LCQ28" s="248"/>
      <c r="LCR28" s="248"/>
      <c r="LCS28" s="244"/>
      <c r="LCT28" s="244"/>
      <c r="LCU28" s="244"/>
      <c r="LCV28" s="245"/>
      <c r="LCW28" s="244"/>
      <c r="LCX28" s="246"/>
      <c r="LCY28" s="247"/>
      <c r="LCZ28" s="248"/>
      <c r="LDA28" s="248"/>
      <c r="LDB28" s="244"/>
      <c r="LDC28" s="244"/>
      <c r="LDD28" s="244"/>
      <c r="LDE28" s="245"/>
      <c r="LDF28" s="244"/>
      <c r="LDG28" s="246"/>
      <c r="LDH28" s="247"/>
      <c r="LDI28" s="248"/>
      <c r="LDJ28" s="248"/>
      <c r="LDK28" s="244"/>
      <c r="LDL28" s="244"/>
      <c r="LDM28" s="244"/>
      <c r="LDN28" s="245"/>
      <c r="LDO28" s="244"/>
      <c r="LDP28" s="246"/>
      <c r="LDQ28" s="247"/>
      <c r="LDR28" s="248"/>
      <c r="LDS28" s="248"/>
      <c r="LDT28" s="244"/>
      <c r="LDU28" s="244"/>
      <c r="LDV28" s="244"/>
      <c r="LDW28" s="245"/>
      <c r="LDX28" s="244"/>
      <c r="LDY28" s="246"/>
      <c r="LDZ28" s="247"/>
      <c r="LEA28" s="248"/>
      <c r="LEB28" s="248"/>
      <c r="LEC28" s="244"/>
      <c r="LED28" s="244"/>
      <c r="LEE28" s="244"/>
      <c r="LEF28" s="245"/>
      <c r="LEG28" s="244"/>
      <c r="LEH28" s="246"/>
      <c r="LEI28" s="247"/>
      <c r="LEJ28" s="248"/>
      <c r="LEK28" s="248"/>
      <c r="LEL28" s="244"/>
      <c r="LEM28" s="244"/>
      <c r="LEN28" s="244"/>
      <c r="LEO28" s="245"/>
      <c r="LEP28" s="244"/>
      <c r="LEQ28" s="246"/>
      <c r="LER28" s="247"/>
      <c r="LES28" s="248"/>
      <c r="LET28" s="248"/>
      <c r="LEU28" s="244"/>
      <c r="LEV28" s="244"/>
      <c r="LEW28" s="244"/>
      <c r="LEX28" s="245"/>
      <c r="LEY28" s="244"/>
      <c r="LEZ28" s="246"/>
      <c r="LFA28" s="247"/>
      <c r="LFB28" s="248"/>
      <c r="LFC28" s="248"/>
      <c r="LFD28" s="244"/>
      <c r="LFE28" s="244"/>
      <c r="LFF28" s="244"/>
      <c r="LFG28" s="245"/>
      <c r="LFH28" s="244"/>
      <c r="LFI28" s="246"/>
      <c r="LFJ28" s="247"/>
      <c r="LFK28" s="248"/>
      <c r="LFL28" s="248"/>
      <c r="LFM28" s="244"/>
      <c r="LFN28" s="244"/>
      <c r="LFO28" s="244"/>
      <c r="LFP28" s="245"/>
      <c r="LFQ28" s="244"/>
      <c r="LFR28" s="246"/>
      <c r="LFS28" s="247"/>
      <c r="LFT28" s="248"/>
      <c r="LFU28" s="248"/>
      <c r="LFV28" s="244"/>
      <c r="LFW28" s="244"/>
      <c r="LFX28" s="244"/>
      <c r="LFY28" s="245"/>
      <c r="LFZ28" s="244"/>
      <c r="LGA28" s="246"/>
      <c r="LGB28" s="247"/>
      <c r="LGC28" s="248"/>
      <c r="LGD28" s="248"/>
      <c r="LGE28" s="244"/>
      <c r="LGF28" s="244"/>
      <c r="LGG28" s="244"/>
      <c r="LGH28" s="245"/>
      <c r="LGI28" s="244"/>
      <c r="LGJ28" s="246"/>
      <c r="LGK28" s="247"/>
      <c r="LGL28" s="248"/>
      <c r="LGM28" s="248"/>
      <c r="LGN28" s="244"/>
      <c r="LGO28" s="244"/>
      <c r="LGP28" s="244"/>
      <c r="LGQ28" s="245"/>
      <c r="LGR28" s="244"/>
      <c r="LGS28" s="246"/>
      <c r="LGT28" s="247"/>
      <c r="LGU28" s="248"/>
      <c r="LGV28" s="248"/>
      <c r="LGW28" s="244"/>
      <c r="LGX28" s="244"/>
      <c r="LGY28" s="244"/>
      <c r="LGZ28" s="245"/>
      <c r="LHA28" s="244"/>
      <c r="LHB28" s="246"/>
      <c r="LHC28" s="247"/>
      <c r="LHD28" s="248"/>
      <c r="LHE28" s="248"/>
      <c r="LHF28" s="244"/>
      <c r="LHG28" s="244"/>
      <c r="LHH28" s="244"/>
      <c r="LHI28" s="245"/>
      <c r="LHJ28" s="244"/>
      <c r="LHK28" s="246"/>
      <c r="LHL28" s="247"/>
      <c r="LHM28" s="248"/>
      <c r="LHN28" s="248"/>
      <c r="LHO28" s="244"/>
      <c r="LHP28" s="244"/>
      <c r="LHQ28" s="244"/>
      <c r="LHR28" s="245"/>
      <c r="LHS28" s="244"/>
      <c r="LHT28" s="246"/>
      <c r="LHU28" s="247"/>
      <c r="LHV28" s="248"/>
      <c r="LHW28" s="248"/>
      <c r="LHX28" s="244"/>
      <c r="LHY28" s="244"/>
      <c r="LHZ28" s="244"/>
      <c r="LIA28" s="245"/>
      <c r="LIB28" s="244"/>
      <c r="LIC28" s="246"/>
      <c r="LID28" s="247"/>
      <c r="LIE28" s="248"/>
      <c r="LIF28" s="248"/>
      <c r="LIG28" s="244"/>
      <c r="LIH28" s="244"/>
      <c r="LII28" s="244"/>
      <c r="LIJ28" s="245"/>
      <c r="LIK28" s="244"/>
      <c r="LIL28" s="246"/>
      <c r="LIM28" s="247"/>
      <c r="LIN28" s="248"/>
      <c r="LIO28" s="248"/>
      <c r="LIP28" s="244"/>
      <c r="LIQ28" s="244"/>
      <c r="LIR28" s="244"/>
      <c r="LIS28" s="245"/>
      <c r="LIT28" s="244"/>
      <c r="LIU28" s="246"/>
      <c r="LIV28" s="247"/>
      <c r="LIW28" s="248"/>
      <c r="LIX28" s="248"/>
      <c r="LIY28" s="244"/>
      <c r="LIZ28" s="244"/>
      <c r="LJA28" s="244"/>
      <c r="LJB28" s="245"/>
      <c r="LJC28" s="244"/>
      <c r="LJD28" s="246"/>
      <c r="LJE28" s="247"/>
      <c r="LJF28" s="248"/>
      <c r="LJG28" s="248"/>
      <c r="LJH28" s="244"/>
      <c r="LJI28" s="244"/>
      <c r="LJJ28" s="244"/>
      <c r="LJK28" s="245"/>
      <c r="LJL28" s="244"/>
      <c r="LJM28" s="246"/>
      <c r="LJN28" s="247"/>
      <c r="LJO28" s="248"/>
      <c r="LJP28" s="248"/>
      <c r="LJQ28" s="244"/>
      <c r="LJR28" s="244"/>
      <c r="LJS28" s="244"/>
      <c r="LJT28" s="245"/>
      <c r="LJU28" s="244"/>
      <c r="LJV28" s="246"/>
      <c r="LJW28" s="247"/>
      <c r="LJX28" s="248"/>
      <c r="LJY28" s="248"/>
      <c r="LJZ28" s="244"/>
      <c r="LKA28" s="244"/>
      <c r="LKB28" s="244"/>
      <c r="LKC28" s="245"/>
      <c r="LKD28" s="244"/>
      <c r="LKE28" s="246"/>
      <c r="LKF28" s="247"/>
      <c r="LKG28" s="248"/>
      <c r="LKH28" s="248"/>
      <c r="LKI28" s="244"/>
      <c r="LKJ28" s="244"/>
      <c r="LKK28" s="244"/>
      <c r="LKL28" s="245"/>
      <c r="LKM28" s="244"/>
      <c r="LKN28" s="246"/>
      <c r="LKO28" s="247"/>
      <c r="LKP28" s="248"/>
      <c r="LKQ28" s="248"/>
      <c r="LKR28" s="244"/>
      <c r="LKS28" s="244"/>
      <c r="LKT28" s="244"/>
      <c r="LKU28" s="245"/>
      <c r="LKV28" s="244"/>
      <c r="LKW28" s="246"/>
      <c r="LKX28" s="247"/>
      <c r="LKY28" s="248"/>
      <c r="LKZ28" s="248"/>
      <c r="LLA28" s="244"/>
      <c r="LLB28" s="244"/>
      <c r="LLC28" s="244"/>
      <c r="LLD28" s="245"/>
      <c r="LLE28" s="244"/>
      <c r="LLF28" s="246"/>
      <c r="LLG28" s="247"/>
      <c r="LLH28" s="248"/>
      <c r="LLI28" s="248"/>
      <c r="LLJ28" s="244"/>
      <c r="LLK28" s="244"/>
      <c r="LLL28" s="244"/>
      <c r="LLM28" s="245"/>
      <c r="LLN28" s="244"/>
      <c r="LLO28" s="246"/>
      <c r="LLP28" s="247"/>
      <c r="LLQ28" s="248"/>
      <c r="LLR28" s="248"/>
      <c r="LLS28" s="244"/>
      <c r="LLT28" s="244"/>
      <c r="LLU28" s="244"/>
      <c r="LLV28" s="245"/>
      <c r="LLW28" s="244"/>
      <c r="LLX28" s="246"/>
      <c r="LLY28" s="247"/>
      <c r="LLZ28" s="248"/>
      <c r="LMA28" s="248"/>
      <c r="LMB28" s="244"/>
      <c r="LMC28" s="244"/>
      <c r="LMD28" s="244"/>
      <c r="LME28" s="245"/>
      <c r="LMF28" s="244"/>
      <c r="LMG28" s="246"/>
      <c r="LMH28" s="247"/>
      <c r="LMI28" s="248"/>
      <c r="LMJ28" s="248"/>
      <c r="LMK28" s="244"/>
      <c r="LML28" s="244"/>
      <c r="LMM28" s="244"/>
      <c r="LMN28" s="245"/>
      <c r="LMO28" s="244"/>
      <c r="LMP28" s="246"/>
      <c r="LMQ28" s="247"/>
      <c r="LMR28" s="248"/>
      <c r="LMS28" s="248"/>
      <c r="LMT28" s="244"/>
      <c r="LMU28" s="244"/>
      <c r="LMV28" s="244"/>
      <c r="LMW28" s="245"/>
      <c r="LMX28" s="244"/>
      <c r="LMY28" s="246"/>
      <c r="LMZ28" s="247"/>
      <c r="LNA28" s="248"/>
      <c r="LNB28" s="248"/>
      <c r="LNC28" s="244"/>
      <c r="LND28" s="244"/>
      <c r="LNE28" s="244"/>
      <c r="LNF28" s="245"/>
      <c r="LNG28" s="244"/>
      <c r="LNH28" s="246"/>
      <c r="LNI28" s="247"/>
      <c r="LNJ28" s="248"/>
      <c r="LNK28" s="248"/>
      <c r="LNL28" s="244"/>
      <c r="LNM28" s="244"/>
      <c r="LNN28" s="244"/>
      <c r="LNO28" s="245"/>
      <c r="LNP28" s="244"/>
      <c r="LNQ28" s="246"/>
      <c r="LNR28" s="247"/>
      <c r="LNS28" s="248"/>
      <c r="LNT28" s="248"/>
      <c r="LNU28" s="244"/>
      <c r="LNV28" s="244"/>
      <c r="LNW28" s="244"/>
      <c r="LNX28" s="245"/>
      <c r="LNY28" s="244"/>
      <c r="LNZ28" s="246"/>
      <c r="LOA28" s="247"/>
      <c r="LOB28" s="248"/>
      <c r="LOC28" s="248"/>
      <c r="LOD28" s="244"/>
      <c r="LOE28" s="244"/>
      <c r="LOF28" s="244"/>
      <c r="LOG28" s="245"/>
      <c r="LOH28" s="244"/>
      <c r="LOI28" s="246"/>
      <c r="LOJ28" s="247"/>
      <c r="LOK28" s="248"/>
      <c r="LOL28" s="248"/>
      <c r="LOM28" s="244"/>
      <c r="LON28" s="244"/>
      <c r="LOO28" s="244"/>
      <c r="LOP28" s="245"/>
      <c r="LOQ28" s="244"/>
      <c r="LOR28" s="246"/>
      <c r="LOS28" s="247"/>
      <c r="LOT28" s="248"/>
      <c r="LOU28" s="248"/>
      <c r="LOV28" s="244"/>
      <c r="LOW28" s="244"/>
      <c r="LOX28" s="244"/>
      <c r="LOY28" s="245"/>
      <c r="LOZ28" s="244"/>
      <c r="LPA28" s="246"/>
      <c r="LPB28" s="247"/>
      <c r="LPC28" s="248"/>
      <c r="LPD28" s="248"/>
      <c r="LPE28" s="244"/>
      <c r="LPF28" s="244"/>
      <c r="LPG28" s="244"/>
      <c r="LPH28" s="245"/>
      <c r="LPI28" s="244"/>
      <c r="LPJ28" s="246"/>
      <c r="LPK28" s="247"/>
      <c r="LPL28" s="248"/>
      <c r="LPM28" s="248"/>
      <c r="LPN28" s="244"/>
      <c r="LPO28" s="244"/>
      <c r="LPP28" s="244"/>
      <c r="LPQ28" s="245"/>
      <c r="LPR28" s="244"/>
      <c r="LPS28" s="246"/>
      <c r="LPT28" s="247"/>
      <c r="LPU28" s="248"/>
      <c r="LPV28" s="248"/>
      <c r="LPW28" s="244"/>
      <c r="LPX28" s="244"/>
      <c r="LPY28" s="244"/>
      <c r="LPZ28" s="245"/>
      <c r="LQA28" s="244"/>
      <c r="LQB28" s="246"/>
      <c r="LQC28" s="247"/>
      <c r="LQD28" s="248"/>
      <c r="LQE28" s="248"/>
      <c r="LQF28" s="244"/>
      <c r="LQG28" s="244"/>
      <c r="LQH28" s="244"/>
      <c r="LQI28" s="245"/>
      <c r="LQJ28" s="244"/>
      <c r="LQK28" s="246"/>
      <c r="LQL28" s="247"/>
      <c r="LQM28" s="248"/>
      <c r="LQN28" s="248"/>
      <c r="LQO28" s="244"/>
      <c r="LQP28" s="244"/>
      <c r="LQQ28" s="244"/>
      <c r="LQR28" s="245"/>
      <c r="LQS28" s="244"/>
      <c r="LQT28" s="246"/>
      <c r="LQU28" s="247"/>
      <c r="LQV28" s="248"/>
      <c r="LQW28" s="248"/>
      <c r="LQX28" s="244"/>
      <c r="LQY28" s="244"/>
      <c r="LQZ28" s="244"/>
      <c r="LRA28" s="245"/>
      <c r="LRB28" s="244"/>
      <c r="LRC28" s="246"/>
      <c r="LRD28" s="247"/>
      <c r="LRE28" s="248"/>
      <c r="LRF28" s="248"/>
      <c r="LRG28" s="244"/>
      <c r="LRH28" s="244"/>
      <c r="LRI28" s="244"/>
      <c r="LRJ28" s="245"/>
      <c r="LRK28" s="244"/>
      <c r="LRL28" s="246"/>
      <c r="LRM28" s="247"/>
      <c r="LRN28" s="248"/>
      <c r="LRO28" s="248"/>
      <c r="LRP28" s="244"/>
      <c r="LRQ28" s="244"/>
      <c r="LRR28" s="244"/>
      <c r="LRS28" s="245"/>
      <c r="LRT28" s="244"/>
      <c r="LRU28" s="246"/>
      <c r="LRV28" s="247"/>
      <c r="LRW28" s="248"/>
      <c r="LRX28" s="248"/>
      <c r="LRY28" s="244"/>
      <c r="LRZ28" s="244"/>
      <c r="LSA28" s="244"/>
      <c r="LSB28" s="245"/>
      <c r="LSC28" s="244"/>
      <c r="LSD28" s="246"/>
      <c r="LSE28" s="247"/>
      <c r="LSF28" s="248"/>
      <c r="LSG28" s="248"/>
      <c r="LSH28" s="244"/>
      <c r="LSI28" s="244"/>
      <c r="LSJ28" s="244"/>
      <c r="LSK28" s="245"/>
      <c r="LSL28" s="244"/>
      <c r="LSM28" s="246"/>
      <c r="LSN28" s="247"/>
      <c r="LSO28" s="248"/>
      <c r="LSP28" s="248"/>
      <c r="LSQ28" s="244"/>
      <c r="LSR28" s="244"/>
      <c r="LSS28" s="244"/>
      <c r="LST28" s="245"/>
      <c r="LSU28" s="244"/>
      <c r="LSV28" s="246"/>
      <c r="LSW28" s="247"/>
      <c r="LSX28" s="248"/>
      <c r="LSY28" s="248"/>
      <c r="LSZ28" s="244"/>
      <c r="LTA28" s="244"/>
      <c r="LTB28" s="244"/>
      <c r="LTC28" s="245"/>
      <c r="LTD28" s="244"/>
      <c r="LTE28" s="246"/>
      <c r="LTF28" s="247"/>
      <c r="LTG28" s="248"/>
      <c r="LTH28" s="248"/>
      <c r="LTI28" s="244"/>
      <c r="LTJ28" s="244"/>
      <c r="LTK28" s="244"/>
      <c r="LTL28" s="245"/>
      <c r="LTM28" s="244"/>
      <c r="LTN28" s="246"/>
      <c r="LTO28" s="247"/>
      <c r="LTP28" s="248"/>
      <c r="LTQ28" s="248"/>
      <c r="LTR28" s="244"/>
      <c r="LTS28" s="244"/>
      <c r="LTT28" s="244"/>
      <c r="LTU28" s="245"/>
      <c r="LTV28" s="244"/>
      <c r="LTW28" s="246"/>
      <c r="LTX28" s="247"/>
      <c r="LTY28" s="248"/>
      <c r="LTZ28" s="248"/>
      <c r="LUA28" s="244"/>
      <c r="LUB28" s="244"/>
      <c r="LUC28" s="244"/>
      <c r="LUD28" s="245"/>
      <c r="LUE28" s="244"/>
      <c r="LUF28" s="246"/>
      <c r="LUG28" s="247"/>
      <c r="LUH28" s="248"/>
      <c r="LUI28" s="248"/>
      <c r="LUJ28" s="244"/>
      <c r="LUK28" s="244"/>
      <c r="LUL28" s="244"/>
      <c r="LUM28" s="245"/>
      <c r="LUN28" s="244"/>
      <c r="LUO28" s="246"/>
      <c r="LUP28" s="247"/>
      <c r="LUQ28" s="248"/>
      <c r="LUR28" s="248"/>
      <c r="LUS28" s="244"/>
      <c r="LUT28" s="244"/>
      <c r="LUU28" s="244"/>
      <c r="LUV28" s="245"/>
      <c r="LUW28" s="244"/>
      <c r="LUX28" s="246"/>
      <c r="LUY28" s="247"/>
      <c r="LUZ28" s="248"/>
      <c r="LVA28" s="248"/>
      <c r="LVB28" s="244"/>
      <c r="LVC28" s="244"/>
      <c r="LVD28" s="244"/>
      <c r="LVE28" s="245"/>
      <c r="LVF28" s="244"/>
      <c r="LVG28" s="246"/>
      <c r="LVH28" s="247"/>
      <c r="LVI28" s="248"/>
      <c r="LVJ28" s="248"/>
      <c r="LVK28" s="244"/>
      <c r="LVL28" s="244"/>
      <c r="LVM28" s="244"/>
      <c r="LVN28" s="245"/>
      <c r="LVO28" s="244"/>
      <c r="LVP28" s="246"/>
      <c r="LVQ28" s="247"/>
      <c r="LVR28" s="248"/>
      <c r="LVS28" s="248"/>
      <c r="LVT28" s="244"/>
      <c r="LVU28" s="244"/>
      <c r="LVV28" s="244"/>
      <c r="LVW28" s="245"/>
      <c r="LVX28" s="244"/>
      <c r="LVY28" s="246"/>
      <c r="LVZ28" s="247"/>
      <c r="LWA28" s="248"/>
      <c r="LWB28" s="248"/>
      <c r="LWC28" s="244"/>
      <c r="LWD28" s="244"/>
      <c r="LWE28" s="244"/>
      <c r="LWF28" s="245"/>
      <c r="LWG28" s="244"/>
      <c r="LWH28" s="246"/>
      <c r="LWI28" s="247"/>
      <c r="LWJ28" s="248"/>
      <c r="LWK28" s="248"/>
      <c r="LWL28" s="244"/>
      <c r="LWM28" s="244"/>
      <c r="LWN28" s="244"/>
      <c r="LWO28" s="245"/>
      <c r="LWP28" s="244"/>
      <c r="LWQ28" s="246"/>
      <c r="LWR28" s="247"/>
      <c r="LWS28" s="248"/>
      <c r="LWT28" s="248"/>
      <c r="LWU28" s="244"/>
      <c r="LWV28" s="244"/>
      <c r="LWW28" s="244"/>
      <c r="LWX28" s="245"/>
      <c r="LWY28" s="244"/>
      <c r="LWZ28" s="246"/>
      <c r="LXA28" s="247"/>
      <c r="LXB28" s="248"/>
      <c r="LXC28" s="248"/>
      <c r="LXD28" s="244"/>
      <c r="LXE28" s="244"/>
      <c r="LXF28" s="244"/>
      <c r="LXG28" s="245"/>
      <c r="LXH28" s="244"/>
      <c r="LXI28" s="246"/>
      <c r="LXJ28" s="247"/>
      <c r="LXK28" s="248"/>
      <c r="LXL28" s="248"/>
      <c r="LXM28" s="244"/>
      <c r="LXN28" s="244"/>
      <c r="LXO28" s="244"/>
      <c r="LXP28" s="245"/>
      <c r="LXQ28" s="244"/>
      <c r="LXR28" s="246"/>
      <c r="LXS28" s="247"/>
      <c r="LXT28" s="248"/>
      <c r="LXU28" s="248"/>
      <c r="LXV28" s="244"/>
      <c r="LXW28" s="244"/>
      <c r="LXX28" s="244"/>
      <c r="LXY28" s="245"/>
      <c r="LXZ28" s="244"/>
      <c r="LYA28" s="246"/>
      <c r="LYB28" s="247"/>
      <c r="LYC28" s="248"/>
      <c r="LYD28" s="248"/>
      <c r="LYE28" s="244"/>
      <c r="LYF28" s="244"/>
      <c r="LYG28" s="244"/>
      <c r="LYH28" s="245"/>
      <c r="LYI28" s="244"/>
      <c r="LYJ28" s="246"/>
      <c r="LYK28" s="247"/>
      <c r="LYL28" s="248"/>
      <c r="LYM28" s="248"/>
      <c r="LYN28" s="244"/>
      <c r="LYO28" s="244"/>
      <c r="LYP28" s="244"/>
      <c r="LYQ28" s="245"/>
      <c r="LYR28" s="244"/>
      <c r="LYS28" s="246"/>
      <c r="LYT28" s="247"/>
      <c r="LYU28" s="248"/>
      <c r="LYV28" s="248"/>
      <c r="LYW28" s="244"/>
      <c r="LYX28" s="244"/>
      <c r="LYY28" s="244"/>
      <c r="LYZ28" s="245"/>
      <c r="LZA28" s="244"/>
      <c r="LZB28" s="246"/>
      <c r="LZC28" s="247"/>
      <c r="LZD28" s="248"/>
      <c r="LZE28" s="248"/>
      <c r="LZF28" s="244"/>
      <c r="LZG28" s="244"/>
      <c r="LZH28" s="244"/>
      <c r="LZI28" s="245"/>
      <c r="LZJ28" s="244"/>
      <c r="LZK28" s="246"/>
      <c r="LZL28" s="247"/>
      <c r="LZM28" s="248"/>
      <c r="LZN28" s="248"/>
      <c r="LZO28" s="244"/>
      <c r="LZP28" s="244"/>
      <c r="LZQ28" s="244"/>
      <c r="LZR28" s="245"/>
      <c r="LZS28" s="244"/>
      <c r="LZT28" s="246"/>
      <c r="LZU28" s="247"/>
      <c r="LZV28" s="248"/>
      <c r="LZW28" s="248"/>
      <c r="LZX28" s="244"/>
      <c r="LZY28" s="244"/>
      <c r="LZZ28" s="244"/>
      <c r="MAA28" s="245"/>
      <c r="MAB28" s="244"/>
      <c r="MAC28" s="246"/>
      <c r="MAD28" s="247"/>
      <c r="MAE28" s="248"/>
      <c r="MAF28" s="248"/>
      <c r="MAG28" s="244"/>
      <c r="MAH28" s="244"/>
      <c r="MAI28" s="244"/>
      <c r="MAJ28" s="245"/>
      <c r="MAK28" s="244"/>
      <c r="MAL28" s="246"/>
      <c r="MAM28" s="247"/>
      <c r="MAN28" s="248"/>
      <c r="MAO28" s="248"/>
      <c r="MAP28" s="244"/>
      <c r="MAQ28" s="244"/>
      <c r="MAR28" s="244"/>
      <c r="MAS28" s="245"/>
      <c r="MAT28" s="244"/>
      <c r="MAU28" s="246"/>
      <c r="MAV28" s="247"/>
      <c r="MAW28" s="248"/>
      <c r="MAX28" s="248"/>
      <c r="MAY28" s="244"/>
      <c r="MAZ28" s="244"/>
      <c r="MBA28" s="244"/>
      <c r="MBB28" s="245"/>
      <c r="MBC28" s="244"/>
      <c r="MBD28" s="246"/>
      <c r="MBE28" s="247"/>
      <c r="MBF28" s="248"/>
      <c r="MBG28" s="248"/>
      <c r="MBH28" s="244"/>
      <c r="MBI28" s="244"/>
      <c r="MBJ28" s="244"/>
      <c r="MBK28" s="245"/>
      <c r="MBL28" s="244"/>
      <c r="MBM28" s="246"/>
      <c r="MBN28" s="247"/>
      <c r="MBO28" s="248"/>
      <c r="MBP28" s="248"/>
      <c r="MBQ28" s="244"/>
      <c r="MBR28" s="244"/>
      <c r="MBS28" s="244"/>
      <c r="MBT28" s="245"/>
      <c r="MBU28" s="244"/>
      <c r="MBV28" s="246"/>
      <c r="MBW28" s="247"/>
      <c r="MBX28" s="248"/>
      <c r="MBY28" s="248"/>
      <c r="MBZ28" s="244"/>
      <c r="MCA28" s="244"/>
      <c r="MCB28" s="244"/>
      <c r="MCC28" s="245"/>
      <c r="MCD28" s="244"/>
      <c r="MCE28" s="246"/>
      <c r="MCF28" s="247"/>
      <c r="MCG28" s="248"/>
      <c r="MCH28" s="248"/>
      <c r="MCI28" s="244"/>
      <c r="MCJ28" s="244"/>
      <c r="MCK28" s="244"/>
      <c r="MCL28" s="245"/>
      <c r="MCM28" s="244"/>
      <c r="MCN28" s="246"/>
      <c r="MCO28" s="247"/>
      <c r="MCP28" s="248"/>
      <c r="MCQ28" s="248"/>
      <c r="MCR28" s="244"/>
      <c r="MCS28" s="244"/>
      <c r="MCT28" s="244"/>
      <c r="MCU28" s="245"/>
      <c r="MCV28" s="244"/>
      <c r="MCW28" s="246"/>
      <c r="MCX28" s="247"/>
      <c r="MCY28" s="248"/>
      <c r="MCZ28" s="248"/>
      <c r="MDA28" s="244"/>
      <c r="MDB28" s="244"/>
      <c r="MDC28" s="244"/>
      <c r="MDD28" s="245"/>
      <c r="MDE28" s="244"/>
      <c r="MDF28" s="246"/>
      <c r="MDG28" s="247"/>
      <c r="MDH28" s="248"/>
      <c r="MDI28" s="248"/>
      <c r="MDJ28" s="244"/>
      <c r="MDK28" s="244"/>
      <c r="MDL28" s="244"/>
      <c r="MDM28" s="245"/>
      <c r="MDN28" s="244"/>
      <c r="MDO28" s="246"/>
      <c r="MDP28" s="247"/>
      <c r="MDQ28" s="248"/>
      <c r="MDR28" s="248"/>
      <c r="MDS28" s="244"/>
      <c r="MDT28" s="244"/>
      <c r="MDU28" s="244"/>
      <c r="MDV28" s="245"/>
      <c r="MDW28" s="244"/>
      <c r="MDX28" s="246"/>
      <c r="MDY28" s="247"/>
      <c r="MDZ28" s="248"/>
      <c r="MEA28" s="248"/>
      <c r="MEB28" s="244"/>
      <c r="MEC28" s="244"/>
      <c r="MED28" s="244"/>
      <c r="MEE28" s="245"/>
      <c r="MEF28" s="244"/>
      <c r="MEG28" s="246"/>
      <c r="MEH28" s="247"/>
      <c r="MEI28" s="248"/>
      <c r="MEJ28" s="248"/>
      <c r="MEK28" s="244"/>
      <c r="MEL28" s="244"/>
      <c r="MEM28" s="244"/>
      <c r="MEN28" s="245"/>
      <c r="MEO28" s="244"/>
      <c r="MEP28" s="246"/>
      <c r="MEQ28" s="247"/>
      <c r="MER28" s="248"/>
      <c r="MES28" s="248"/>
      <c r="MET28" s="244"/>
      <c r="MEU28" s="244"/>
      <c r="MEV28" s="244"/>
      <c r="MEW28" s="245"/>
      <c r="MEX28" s="244"/>
      <c r="MEY28" s="246"/>
      <c r="MEZ28" s="247"/>
      <c r="MFA28" s="248"/>
      <c r="MFB28" s="248"/>
      <c r="MFC28" s="244"/>
      <c r="MFD28" s="244"/>
      <c r="MFE28" s="244"/>
      <c r="MFF28" s="245"/>
      <c r="MFG28" s="244"/>
      <c r="MFH28" s="246"/>
      <c r="MFI28" s="247"/>
      <c r="MFJ28" s="248"/>
      <c r="MFK28" s="248"/>
      <c r="MFL28" s="244"/>
      <c r="MFM28" s="244"/>
      <c r="MFN28" s="244"/>
      <c r="MFO28" s="245"/>
      <c r="MFP28" s="244"/>
      <c r="MFQ28" s="246"/>
      <c r="MFR28" s="247"/>
      <c r="MFS28" s="248"/>
      <c r="MFT28" s="248"/>
      <c r="MFU28" s="244"/>
      <c r="MFV28" s="244"/>
      <c r="MFW28" s="244"/>
      <c r="MFX28" s="245"/>
      <c r="MFY28" s="244"/>
      <c r="MFZ28" s="246"/>
      <c r="MGA28" s="247"/>
      <c r="MGB28" s="248"/>
      <c r="MGC28" s="248"/>
      <c r="MGD28" s="244"/>
      <c r="MGE28" s="244"/>
      <c r="MGF28" s="244"/>
      <c r="MGG28" s="245"/>
      <c r="MGH28" s="244"/>
      <c r="MGI28" s="246"/>
      <c r="MGJ28" s="247"/>
      <c r="MGK28" s="248"/>
      <c r="MGL28" s="248"/>
      <c r="MGM28" s="244"/>
      <c r="MGN28" s="244"/>
      <c r="MGO28" s="244"/>
      <c r="MGP28" s="245"/>
      <c r="MGQ28" s="244"/>
      <c r="MGR28" s="246"/>
      <c r="MGS28" s="247"/>
      <c r="MGT28" s="248"/>
      <c r="MGU28" s="248"/>
      <c r="MGV28" s="244"/>
      <c r="MGW28" s="244"/>
      <c r="MGX28" s="244"/>
      <c r="MGY28" s="245"/>
      <c r="MGZ28" s="244"/>
      <c r="MHA28" s="246"/>
      <c r="MHB28" s="247"/>
      <c r="MHC28" s="248"/>
      <c r="MHD28" s="248"/>
      <c r="MHE28" s="244"/>
      <c r="MHF28" s="244"/>
      <c r="MHG28" s="244"/>
      <c r="MHH28" s="245"/>
      <c r="MHI28" s="244"/>
      <c r="MHJ28" s="246"/>
      <c r="MHK28" s="247"/>
      <c r="MHL28" s="248"/>
      <c r="MHM28" s="248"/>
      <c r="MHN28" s="244"/>
      <c r="MHO28" s="244"/>
      <c r="MHP28" s="244"/>
      <c r="MHQ28" s="245"/>
      <c r="MHR28" s="244"/>
      <c r="MHS28" s="246"/>
      <c r="MHT28" s="247"/>
      <c r="MHU28" s="248"/>
      <c r="MHV28" s="248"/>
      <c r="MHW28" s="244"/>
      <c r="MHX28" s="244"/>
      <c r="MHY28" s="244"/>
      <c r="MHZ28" s="245"/>
      <c r="MIA28" s="244"/>
      <c r="MIB28" s="246"/>
      <c r="MIC28" s="247"/>
      <c r="MID28" s="248"/>
      <c r="MIE28" s="248"/>
      <c r="MIF28" s="244"/>
      <c r="MIG28" s="244"/>
      <c r="MIH28" s="244"/>
      <c r="MII28" s="245"/>
      <c r="MIJ28" s="244"/>
      <c r="MIK28" s="246"/>
      <c r="MIL28" s="247"/>
      <c r="MIM28" s="248"/>
      <c r="MIN28" s="248"/>
      <c r="MIO28" s="244"/>
      <c r="MIP28" s="244"/>
      <c r="MIQ28" s="244"/>
      <c r="MIR28" s="245"/>
      <c r="MIS28" s="244"/>
      <c r="MIT28" s="246"/>
      <c r="MIU28" s="247"/>
      <c r="MIV28" s="248"/>
      <c r="MIW28" s="248"/>
      <c r="MIX28" s="244"/>
      <c r="MIY28" s="244"/>
      <c r="MIZ28" s="244"/>
      <c r="MJA28" s="245"/>
      <c r="MJB28" s="244"/>
      <c r="MJC28" s="246"/>
      <c r="MJD28" s="247"/>
      <c r="MJE28" s="248"/>
      <c r="MJF28" s="248"/>
      <c r="MJG28" s="244"/>
      <c r="MJH28" s="244"/>
      <c r="MJI28" s="244"/>
      <c r="MJJ28" s="245"/>
      <c r="MJK28" s="244"/>
      <c r="MJL28" s="246"/>
      <c r="MJM28" s="247"/>
      <c r="MJN28" s="248"/>
      <c r="MJO28" s="248"/>
      <c r="MJP28" s="244"/>
      <c r="MJQ28" s="244"/>
      <c r="MJR28" s="244"/>
      <c r="MJS28" s="245"/>
      <c r="MJT28" s="244"/>
      <c r="MJU28" s="246"/>
      <c r="MJV28" s="247"/>
      <c r="MJW28" s="248"/>
      <c r="MJX28" s="248"/>
      <c r="MJY28" s="244"/>
      <c r="MJZ28" s="244"/>
      <c r="MKA28" s="244"/>
      <c r="MKB28" s="245"/>
      <c r="MKC28" s="244"/>
      <c r="MKD28" s="246"/>
      <c r="MKE28" s="247"/>
      <c r="MKF28" s="248"/>
      <c r="MKG28" s="248"/>
      <c r="MKH28" s="244"/>
      <c r="MKI28" s="244"/>
      <c r="MKJ28" s="244"/>
      <c r="MKK28" s="245"/>
      <c r="MKL28" s="244"/>
      <c r="MKM28" s="246"/>
      <c r="MKN28" s="247"/>
      <c r="MKO28" s="248"/>
      <c r="MKP28" s="248"/>
      <c r="MKQ28" s="244"/>
      <c r="MKR28" s="244"/>
      <c r="MKS28" s="244"/>
      <c r="MKT28" s="245"/>
      <c r="MKU28" s="244"/>
      <c r="MKV28" s="246"/>
      <c r="MKW28" s="247"/>
      <c r="MKX28" s="248"/>
      <c r="MKY28" s="248"/>
      <c r="MKZ28" s="244"/>
      <c r="MLA28" s="244"/>
      <c r="MLB28" s="244"/>
      <c r="MLC28" s="245"/>
      <c r="MLD28" s="244"/>
      <c r="MLE28" s="246"/>
      <c r="MLF28" s="247"/>
      <c r="MLG28" s="248"/>
      <c r="MLH28" s="248"/>
      <c r="MLI28" s="244"/>
      <c r="MLJ28" s="244"/>
      <c r="MLK28" s="244"/>
      <c r="MLL28" s="245"/>
      <c r="MLM28" s="244"/>
      <c r="MLN28" s="246"/>
      <c r="MLO28" s="247"/>
      <c r="MLP28" s="248"/>
      <c r="MLQ28" s="248"/>
      <c r="MLR28" s="244"/>
      <c r="MLS28" s="244"/>
      <c r="MLT28" s="244"/>
      <c r="MLU28" s="245"/>
      <c r="MLV28" s="244"/>
      <c r="MLW28" s="246"/>
      <c r="MLX28" s="247"/>
      <c r="MLY28" s="248"/>
      <c r="MLZ28" s="248"/>
      <c r="MMA28" s="244"/>
      <c r="MMB28" s="244"/>
      <c r="MMC28" s="244"/>
      <c r="MMD28" s="245"/>
      <c r="MME28" s="244"/>
      <c r="MMF28" s="246"/>
      <c r="MMG28" s="247"/>
      <c r="MMH28" s="248"/>
      <c r="MMI28" s="248"/>
      <c r="MMJ28" s="244"/>
      <c r="MMK28" s="244"/>
      <c r="MML28" s="244"/>
      <c r="MMM28" s="245"/>
      <c r="MMN28" s="244"/>
      <c r="MMO28" s="246"/>
      <c r="MMP28" s="247"/>
      <c r="MMQ28" s="248"/>
      <c r="MMR28" s="248"/>
      <c r="MMS28" s="244"/>
      <c r="MMT28" s="244"/>
      <c r="MMU28" s="244"/>
      <c r="MMV28" s="245"/>
      <c r="MMW28" s="244"/>
      <c r="MMX28" s="246"/>
      <c r="MMY28" s="247"/>
      <c r="MMZ28" s="248"/>
      <c r="MNA28" s="248"/>
      <c r="MNB28" s="244"/>
      <c r="MNC28" s="244"/>
      <c r="MND28" s="244"/>
      <c r="MNE28" s="245"/>
      <c r="MNF28" s="244"/>
      <c r="MNG28" s="246"/>
      <c r="MNH28" s="247"/>
      <c r="MNI28" s="248"/>
      <c r="MNJ28" s="248"/>
      <c r="MNK28" s="244"/>
      <c r="MNL28" s="244"/>
      <c r="MNM28" s="244"/>
      <c r="MNN28" s="245"/>
      <c r="MNO28" s="244"/>
      <c r="MNP28" s="246"/>
      <c r="MNQ28" s="247"/>
      <c r="MNR28" s="248"/>
      <c r="MNS28" s="248"/>
      <c r="MNT28" s="244"/>
      <c r="MNU28" s="244"/>
      <c r="MNV28" s="244"/>
      <c r="MNW28" s="245"/>
      <c r="MNX28" s="244"/>
      <c r="MNY28" s="246"/>
      <c r="MNZ28" s="247"/>
      <c r="MOA28" s="248"/>
      <c r="MOB28" s="248"/>
      <c r="MOC28" s="244"/>
      <c r="MOD28" s="244"/>
      <c r="MOE28" s="244"/>
      <c r="MOF28" s="245"/>
      <c r="MOG28" s="244"/>
      <c r="MOH28" s="246"/>
      <c r="MOI28" s="247"/>
      <c r="MOJ28" s="248"/>
      <c r="MOK28" s="248"/>
      <c r="MOL28" s="244"/>
      <c r="MOM28" s="244"/>
      <c r="MON28" s="244"/>
      <c r="MOO28" s="245"/>
      <c r="MOP28" s="244"/>
      <c r="MOQ28" s="246"/>
      <c r="MOR28" s="247"/>
      <c r="MOS28" s="248"/>
      <c r="MOT28" s="248"/>
      <c r="MOU28" s="244"/>
      <c r="MOV28" s="244"/>
      <c r="MOW28" s="244"/>
      <c r="MOX28" s="245"/>
      <c r="MOY28" s="244"/>
      <c r="MOZ28" s="246"/>
      <c r="MPA28" s="247"/>
      <c r="MPB28" s="248"/>
      <c r="MPC28" s="248"/>
      <c r="MPD28" s="244"/>
      <c r="MPE28" s="244"/>
      <c r="MPF28" s="244"/>
      <c r="MPG28" s="245"/>
      <c r="MPH28" s="244"/>
      <c r="MPI28" s="246"/>
      <c r="MPJ28" s="247"/>
      <c r="MPK28" s="248"/>
      <c r="MPL28" s="248"/>
      <c r="MPM28" s="244"/>
      <c r="MPN28" s="244"/>
      <c r="MPO28" s="244"/>
      <c r="MPP28" s="245"/>
      <c r="MPQ28" s="244"/>
      <c r="MPR28" s="246"/>
      <c r="MPS28" s="247"/>
      <c r="MPT28" s="248"/>
      <c r="MPU28" s="248"/>
      <c r="MPV28" s="244"/>
      <c r="MPW28" s="244"/>
      <c r="MPX28" s="244"/>
      <c r="MPY28" s="245"/>
      <c r="MPZ28" s="244"/>
      <c r="MQA28" s="246"/>
      <c r="MQB28" s="247"/>
      <c r="MQC28" s="248"/>
      <c r="MQD28" s="248"/>
      <c r="MQE28" s="244"/>
      <c r="MQF28" s="244"/>
      <c r="MQG28" s="244"/>
      <c r="MQH28" s="245"/>
      <c r="MQI28" s="244"/>
      <c r="MQJ28" s="246"/>
      <c r="MQK28" s="247"/>
      <c r="MQL28" s="248"/>
      <c r="MQM28" s="248"/>
      <c r="MQN28" s="244"/>
      <c r="MQO28" s="244"/>
      <c r="MQP28" s="244"/>
      <c r="MQQ28" s="245"/>
      <c r="MQR28" s="244"/>
      <c r="MQS28" s="246"/>
      <c r="MQT28" s="247"/>
      <c r="MQU28" s="248"/>
      <c r="MQV28" s="248"/>
      <c r="MQW28" s="244"/>
      <c r="MQX28" s="244"/>
      <c r="MQY28" s="244"/>
      <c r="MQZ28" s="245"/>
      <c r="MRA28" s="244"/>
      <c r="MRB28" s="246"/>
      <c r="MRC28" s="247"/>
      <c r="MRD28" s="248"/>
      <c r="MRE28" s="248"/>
      <c r="MRF28" s="244"/>
      <c r="MRG28" s="244"/>
      <c r="MRH28" s="244"/>
      <c r="MRI28" s="245"/>
      <c r="MRJ28" s="244"/>
      <c r="MRK28" s="246"/>
      <c r="MRL28" s="247"/>
      <c r="MRM28" s="248"/>
      <c r="MRN28" s="248"/>
      <c r="MRO28" s="244"/>
      <c r="MRP28" s="244"/>
      <c r="MRQ28" s="244"/>
      <c r="MRR28" s="245"/>
      <c r="MRS28" s="244"/>
      <c r="MRT28" s="246"/>
      <c r="MRU28" s="247"/>
      <c r="MRV28" s="248"/>
      <c r="MRW28" s="248"/>
      <c r="MRX28" s="244"/>
      <c r="MRY28" s="244"/>
      <c r="MRZ28" s="244"/>
      <c r="MSA28" s="245"/>
      <c r="MSB28" s="244"/>
      <c r="MSC28" s="246"/>
      <c r="MSD28" s="247"/>
      <c r="MSE28" s="248"/>
      <c r="MSF28" s="248"/>
      <c r="MSG28" s="244"/>
      <c r="MSH28" s="244"/>
      <c r="MSI28" s="244"/>
      <c r="MSJ28" s="245"/>
      <c r="MSK28" s="244"/>
      <c r="MSL28" s="246"/>
      <c r="MSM28" s="247"/>
      <c r="MSN28" s="248"/>
      <c r="MSO28" s="248"/>
      <c r="MSP28" s="244"/>
      <c r="MSQ28" s="244"/>
      <c r="MSR28" s="244"/>
      <c r="MSS28" s="245"/>
      <c r="MST28" s="244"/>
      <c r="MSU28" s="246"/>
      <c r="MSV28" s="247"/>
      <c r="MSW28" s="248"/>
      <c r="MSX28" s="248"/>
      <c r="MSY28" s="244"/>
      <c r="MSZ28" s="244"/>
      <c r="MTA28" s="244"/>
      <c r="MTB28" s="245"/>
      <c r="MTC28" s="244"/>
      <c r="MTD28" s="246"/>
      <c r="MTE28" s="247"/>
      <c r="MTF28" s="248"/>
      <c r="MTG28" s="248"/>
      <c r="MTH28" s="244"/>
      <c r="MTI28" s="244"/>
      <c r="MTJ28" s="244"/>
      <c r="MTK28" s="245"/>
      <c r="MTL28" s="244"/>
      <c r="MTM28" s="246"/>
      <c r="MTN28" s="247"/>
      <c r="MTO28" s="248"/>
      <c r="MTP28" s="248"/>
      <c r="MTQ28" s="244"/>
      <c r="MTR28" s="244"/>
      <c r="MTS28" s="244"/>
      <c r="MTT28" s="245"/>
      <c r="MTU28" s="244"/>
      <c r="MTV28" s="246"/>
      <c r="MTW28" s="247"/>
      <c r="MTX28" s="248"/>
      <c r="MTY28" s="248"/>
      <c r="MTZ28" s="244"/>
      <c r="MUA28" s="244"/>
      <c r="MUB28" s="244"/>
      <c r="MUC28" s="245"/>
      <c r="MUD28" s="244"/>
      <c r="MUE28" s="246"/>
      <c r="MUF28" s="247"/>
      <c r="MUG28" s="248"/>
      <c r="MUH28" s="248"/>
      <c r="MUI28" s="244"/>
      <c r="MUJ28" s="244"/>
      <c r="MUK28" s="244"/>
      <c r="MUL28" s="245"/>
      <c r="MUM28" s="244"/>
      <c r="MUN28" s="246"/>
      <c r="MUO28" s="247"/>
      <c r="MUP28" s="248"/>
      <c r="MUQ28" s="248"/>
      <c r="MUR28" s="244"/>
      <c r="MUS28" s="244"/>
      <c r="MUT28" s="244"/>
      <c r="MUU28" s="245"/>
      <c r="MUV28" s="244"/>
      <c r="MUW28" s="246"/>
      <c r="MUX28" s="247"/>
      <c r="MUY28" s="248"/>
      <c r="MUZ28" s="248"/>
      <c r="MVA28" s="244"/>
      <c r="MVB28" s="244"/>
      <c r="MVC28" s="244"/>
      <c r="MVD28" s="245"/>
      <c r="MVE28" s="244"/>
      <c r="MVF28" s="246"/>
      <c r="MVG28" s="247"/>
      <c r="MVH28" s="248"/>
      <c r="MVI28" s="248"/>
      <c r="MVJ28" s="244"/>
      <c r="MVK28" s="244"/>
      <c r="MVL28" s="244"/>
      <c r="MVM28" s="245"/>
      <c r="MVN28" s="244"/>
      <c r="MVO28" s="246"/>
      <c r="MVP28" s="247"/>
      <c r="MVQ28" s="248"/>
      <c r="MVR28" s="248"/>
      <c r="MVS28" s="244"/>
      <c r="MVT28" s="244"/>
      <c r="MVU28" s="244"/>
      <c r="MVV28" s="245"/>
      <c r="MVW28" s="244"/>
      <c r="MVX28" s="246"/>
      <c r="MVY28" s="247"/>
      <c r="MVZ28" s="248"/>
      <c r="MWA28" s="248"/>
      <c r="MWB28" s="244"/>
      <c r="MWC28" s="244"/>
      <c r="MWD28" s="244"/>
      <c r="MWE28" s="245"/>
      <c r="MWF28" s="244"/>
      <c r="MWG28" s="246"/>
      <c r="MWH28" s="247"/>
      <c r="MWI28" s="248"/>
      <c r="MWJ28" s="248"/>
      <c r="MWK28" s="244"/>
      <c r="MWL28" s="244"/>
      <c r="MWM28" s="244"/>
      <c r="MWN28" s="245"/>
      <c r="MWO28" s="244"/>
      <c r="MWP28" s="246"/>
      <c r="MWQ28" s="247"/>
      <c r="MWR28" s="248"/>
      <c r="MWS28" s="248"/>
      <c r="MWT28" s="244"/>
      <c r="MWU28" s="244"/>
      <c r="MWV28" s="244"/>
      <c r="MWW28" s="245"/>
      <c r="MWX28" s="244"/>
      <c r="MWY28" s="246"/>
      <c r="MWZ28" s="247"/>
      <c r="MXA28" s="248"/>
      <c r="MXB28" s="248"/>
      <c r="MXC28" s="244"/>
      <c r="MXD28" s="244"/>
      <c r="MXE28" s="244"/>
      <c r="MXF28" s="245"/>
      <c r="MXG28" s="244"/>
      <c r="MXH28" s="246"/>
      <c r="MXI28" s="247"/>
      <c r="MXJ28" s="248"/>
      <c r="MXK28" s="248"/>
      <c r="MXL28" s="244"/>
      <c r="MXM28" s="244"/>
      <c r="MXN28" s="244"/>
      <c r="MXO28" s="245"/>
      <c r="MXP28" s="244"/>
      <c r="MXQ28" s="246"/>
      <c r="MXR28" s="247"/>
      <c r="MXS28" s="248"/>
      <c r="MXT28" s="248"/>
      <c r="MXU28" s="244"/>
      <c r="MXV28" s="244"/>
      <c r="MXW28" s="244"/>
      <c r="MXX28" s="245"/>
      <c r="MXY28" s="244"/>
      <c r="MXZ28" s="246"/>
      <c r="MYA28" s="247"/>
      <c r="MYB28" s="248"/>
      <c r="MYC28" s="248"/>
      <c r="MYD28" s="244"/>
      <c r="MYE28" s="244"/>
      <c r="MYF28" s="244"/>
      <c r="MYG28" s="245"/>
      <c r="MYH28" s="244"/>
      <c r="MYI28" s="246"/>
      <c r="MYJ28" s="247"/>
      <c r="MYK28" s="248"/>
      <c r="MYL28" s="248"/>
      <c r="MYM28" s="244"/>
      <c r="MYN28" s="244"/>
      <c r="MYO28" s="244"/>
      <c r="MYP28" s="245"/>
      <c r="MYQ28" s="244"/>
      <c r="MYR28" s="246"/>
      <c r="MYS28" s="247"/>
      <c r="MYT28" s="248"/>
      <c r="MYU28" s="248"/>
      <c r="MYV28" s="244"/>
      <c r="MYW28" s="244"/>
      <c r="MYX28" s="244"/>
      <c r="MYY28" s="245"/>
      <c r="MYZ28" s="244"/>
      <c r="MZA28" s="246"/>
      <c r="MZB28" s="247"/>
      <c r="MZC28" s="248"/>
      <c r="MZD28" s="248"/>
      <c r="MZE28" s="244"/>
      <c r="MZF28" s="244"/>
      <c r="MZG28" s="244"/>
      <c r="MZH28" s="245"/>
      <c r="MZI28" s="244"/>
      <c r="MZJ28" s="246"/>
      <c r="MZK28" s="247"/>
      <c r="MZL28" s="248"/>
      <c r="MZM28" s="248"/>
      <c r="MZN28" s="244"/>
      <c r="MZO28" s="244"/>
      <c r="MZP28" s="244"/>
      <c r="MZQ28" s="245"/>
      <c r="MZR28" s="244"/>
      <c r="MZS28" s="246"/>
      <c r="MZT28" s="247"/>
      <c r="MZU28" s="248"/>
      <c r="MZV28" s="248"/>
      <c r="MZW28" s="244"/>
      <c r="MZX28" s="244"/>
      <c r="MZY28" s="244"/>
      <c r="MZZ28" s="245"/>
      <c r="NAA28" s="244"/>
      <c r="NAB28" s="246"/>
      <c r="NAC28" s="247"/>
      <c r="NAD28" s="248"/>
      <c r="NAE28" s="248"/>
      <c r="NAF28" s="244"/>
      <c r="NAG28" s="244"/>
      <c r="NAH28" s="244"/>
      <c r="NAI28" s="245"/>
      <c r="NAJ28" s="244"/>
      <c r="NAK28" s="246"/>
      <c r="NAL28" s="247"/>
      <c r="NAM28" s="248"/>
      <c r="NAN28" s="248"/>
      <c r="NAO28" s="244"/>
      <c r="NAP28" s="244"/>
      <c r="NAQ28" s="244"/>
      <c r="NAR28" s="245"/>
      <c r="NAS28" s="244"/>
      <c r="NAT28" s="246"/>
      <c r="NAU28" s="247"/>
      <c r="NAV28" s="248"/>
      <c r="NAW28" s="248"/>
      <c r="NAX28" s="244"/>
      <c r="NAY28" s="244"/>
      <c r="NAZ28" s="244"/>
      <c r="NBA28" s="245"/>
      <c r="NBB28" s="244"/>
      <c r="NBC28" s="246"/>
      <c r="NBD28" s="247"/>
      <c r="NBE28" s="248"/>
      <c r="NBF28" s="248"/>
      <c r="NBG28" s="244"/>
      <c r="NBH28" s="244"/>
      <c r="NBI28" s="244"/>
      <c r="NBJ28" s="245"/>
      <c r="NBK28" s="244"/>
      <c r="NBL28" s="246"/>
      <c r="NBM28" s="247"/>
      <c r="NBN28" s="248"/>
      <c r="NBO28" s="248"/>
      <c r="NBP28" s="244"/>
      <c r="NBQ28" s="244"/>
      <c r="NBR28" s="244"/>
      <c r="NBS28" s="245"/>
      <c r="NBT28" s="244"/>
      <c r="NBU28" s="246"/>
      <c r="NBV28" s="247"/>
      <c r="NBW28" s="248"/>
      <c r="NBX28" s="248"/>
      <c r="NBY28" s="244"/>
      <c r="NBZ28" s="244"/>
      <c r="NCA28" s="244"/>
      <c r="NCB28" s="245"/>
      <c r="NCC28" s="244"/>
      <c r="NCD28" s="246"/>
      <c r="NCE28" s="247"/>
      <c r="NCF28" s="248"/>
      <c r="NCG28" s="248"/>
      <c r="NCH28" s="244"/>
      <c r="NCI28" s="244"/>
      <c r="NCJ28" s="244"/>
      <c r="NCK28" s="245"/>
      <c r="NCL28" s="244"/>
      <c r="NCM28" s="246"/>
      <c r="NCN28" s="247"/>
      <c r="NCO28" s="248"/>
      <c r="NCP28" s="248"/>
      <c r="NCQ28" s="244"/>
      <c r="NCR28" s="244"/>
      <c r="NCS28" s="244"/>
      <c r="NCT28" s="245"/>
      <c r="NCU28" s="244"/>
      <c r="NCV28" s="246"/>
      <c r="NCW28" s="247"/>
      <c r="NCX28" s="248"/>
      <c r="NCY28" s="248"/>
      <c r="NCZ28" s="244"/>
      <c r="NDA28" s="244"/>
      <c r="NDB28" s="244"/>
      <c r="NDC28" s="245"/>
      <c r="NDD28" s="244"/>
      <c r="NDE28" s="246"/>
      <c r="NDF28" s="247"/>
      <c r="NDG28" s="248"/>
      <c r="NDH28" s="248"/>
      <c r="NDI28" s="244"/>
      <c r="NDJ28" s="244"/>
      <c r="NDK28" s="244"/>
      <c r="NDL28" s="245"/>
      <c r="NDM28" s="244"/>
      <c r="NDN28" s="246"/>
      <c r="NDO28" s="247"/>
      <c r="NDP28" s="248"/>
      <c r="NDQ28" s="248"/>
      <c r="NDR28" s="244"/>
      <c r="NDS28" s="244"/>
      <c r="NDT28" s="244"/>
      <c r="NDU28" s="245"/>
      <c r="NDV28" s="244"/>
      <c r="NDW28" s="246"/>
      <c r="NDX28" s="247"/>
      <c r="NDY28" s="248"/>
      <c r="NDZ28" s="248"/>
      <c r="NEA28" s="244"/>
      <c r="NEB28" s="244"/>
      <c r="NEC28" s="244"/>
      <c r="NED28" s="245"/>
      <c r="NEE28" s="244"/>
      <c r="NEF28" s="246"/>
      <c r="NEG28" s="247"/>
      <c r="NEH28" s="248"/>
      <c r="NEI28" s="248"/>
      <c r="NEJ28" s="244"/>
      <c r="NEK28" s="244"/>
      <c r="NEL28" s="244"/>
      <c r="NEM28" s="245"/>
      <c r="NEN28" s="244"/>
      <c r="NEO28" s="246"/>
      <c r="NEP28" s="247"/>
      <c r="NEQ28" s="248"/>
      <c r="NER28" s="248"/>
      <c r="NES28" s="244"/>
      <c r="NET28" s="244"/>
      <c r="NEU28" s="244"/>
      <c r="NEV28" s="245"/>
      <c r="NEW28" s="244"/>
      <c r="NEX28" s="246"/>
      <c r="NEY28" s="247"/>
      <c r="NEZ28" s="248"/>
      <c r="NFA28" s="248"/>
      <c r="NFB28" s="244"/>
      <c r="NFC28" s="244"/>
      <c r="NFD28" s="244"/>
      <c r="NFE28" s="245"/>
      <c r="NFF28" s="244"/>
      <c r="NFG28" s="246"/>
      <c r="NFH28" s="247"/>
      <c r="NFI28" s="248"/>
      <c r="NFJ28" s="248"/>
      <c r="NFK28" s="244"/>
      <c r="NFL28" s="244"/>
      <c r="NFM28" s="244"/>
      <c r="NFN28" s="245"/>
      <c r="NFO28" s="244"/>
      <c r="NFP28" s="246"/>
      <c r="NFQ28" s="247"/>
      <c r="NFR28" s="248"/>
      <c r="NFS28" s="248"/>
      <c r="NFT28" s="244"/>
      <c r="NFU28" s="244"/>
      <c r="NFV28" s="244"/>
      <c r="NFW28" s="245"/>
      <c r="NFX28" s="244"/>
      <c r="NFY28" s="246"/>
      <c r="NFZ28" s="247"/>
      <c r="NGA28" s="248"/>
      <c r="NGB28" s="248"/>
      <c r="NGC28" s="244"/>
      <c r="NGD28" s="244"/>
      <c r="NGE28" s="244"/>
      <c r="NGF28" s="245"/>
      <c r="NGG28" s="244"/>
      <c r="NGH28" s="246"/>
      <c r="NGI28" s="247"/>
      <c r="NGJ28" s="248"/>
      <c r="NGK28" s="248"/>
      <c r="NGL28" s="244"/>
      <c r="NGM28" s="244"/>
      <c r="NGN28" s="244"/>
      <c r="NGO28" s="245"/>
      <c r="NGP28" s="244"/>
      <c r="NGQ28" s="246"/>
      <c r="NGR28" s="247"/>
      <c r="NGS28" s="248"/>
      <c r="NGT28" s="248"/>
      <c r="NGU28" s="244"/>
      <c r="NGV28" s="244"/>
      <c r="NGW28" s="244"/>
      <c r="NGX28" s="245"/>
      <c r="NGY28" s="244"/>
      <c r="NGZ28" s="246"/>
      <c r="NHA28" s="247"/>
      <c r="NHB28" s="248"/>
      <c r="NHC28" s="248"/>
      <c r="NHD28" s="244"/>
      <c r="NHE28" s="244"/>
      <c r="NHF28" s="244"/>
      <c r="NHG28" s="245"/>
      <c r="NHH28" s="244"/>
      <c r="NHI28" s="246"/>
      <c r="NHJ28" s="247"/>
      <c r="NHK28" s="248"/>
      <c r="NHL28" s="248"/>
      <c r="NHM28" s="244"/>
      <c r="NHN28" s="244"/>
      <c r="NHO28" s="244"/>
      <c r="NHP28" s="245"/>
      <c r="NHQ28" s="244"/>
      <c r="NHR28" s="246"/>
      <c r="NHS28" s="247"/>
      <c r="NHT28" s="248"/>
      <c r="NHU28" s="248"/>
      <c r="NHV28" s="244"/>
      <c r="NHW28" s="244"/>
      <c r="NHX28" s="244"/>
      <c r="NHY28" s="245"/>
      <c r="NHZ28" s="244"/>
      <c r="NIA28" s="246"/>
      <c r="NIB28" s="247"/>
      <c r="NIC28" s="248"/>
      <c r="NID28" s="248"/>
      <c r="NIE28" s="244"/>
      <c r="NIF28" s="244"/>
      <c r="NIG28" s="244"/>
      <c r="NIH28" s="245"/>
      <c r="NII28" s="244"/>
      <c r="NIJ28" s="246"/>
      <c r="NIK28" s="247"/>
      <c r="NIL28" s="248"/>
      <c r="NIM28" s="248"/>
      <c r="NIN28" s="244"/>
      <c r="NIO28" s="244"/>
      <c r="NIP28" s="244"/>
      <c r="NIQ28" s="245"/>
      <c r="NIR28" s="244"/>
      <c r="NIS28" s="246"/>
      <c r="NIT28" s="247"/>
      <c r="NIU28" s="248"/>
      <c r="NIV28" s="248"/>
      <c r="NIW28" s="244"/>
      <c r="NIX28" s="244"/>
      <c r="NIY28" s="244"/>
      <c r="NIZ28" s="245"/>
      <c r="NJA28" s="244"/>
      <c r="NJB28" s="246"/>
      <c r="NJC28" s="247"/>
      <c r="NJD28" s="248"/>
      <c r="NJE28" s="248"/>
      <c r="NJF28" s="244"/>
      <c r="NJG28" s="244"/>
      <c r="NJH28" s="244"/>
      <c r="NJI28" s="245"/>
      <c r="NJJ28" s="244"/>
      <c r="NJK28" s="246"/>
      <c r="NJL28" s="247"/>
      <c r="NJM28" s="248"/>
      <c r="NJN28" s="248"/>
      <c r="NJO28" s="244"/>
      <c r="NJP28" s="244"/>
      <c r="NJQ28" s="244"/>
      <c r="NJR28" s="245"/>
      <c r="NJS28" s="244"/>
      <c r="NJT28" s="246"/>
      <c r="NJU28" s="247"/>
      <c r="NJV28" s="248"/>
      <c r="NJW28" s="248"/>
      <c r="NJX28" s="244"/>
      <c r="NJY28" s="244"/>
      <c r="NJZ28" s="244"/>
      <c r="NKA28" s="245"/>
      <c r="NKB28" s="244"/>
      <c r="NKC28" s="246"/>
      <c r="NKD28" s="247"/>
      <c r="NKE28" s="248"/>
      <c r="NKF28" s="248"/>
      <c r="NKG28" s="244"/>
      <c r="NKH28" s="244"/>
      <c r="NKI28" s="244"/>
      <c r="NKJ28" s="245"/>
      <c r="NKK28" s="244"/>
      <c r="NKL28" s="246"/>
      <c r="NKM28" s="247"/>
      <c r="NKN28" s="248"/>
      <c r="NKO28" s="248"/>
      <c r="NKP28" s="244"/>
      <c r="NKQ28" s="244"/>
      <c r="NKR28" s="244"/>
      <c r="NKS28" s="245"/>
      <c r="NKT28" s="244"/>
      <c r="NKU28" s="246"/>
      <c r="NKV28" s="247"/>
      <c r="NKW28" s="248"/>
      <c r="NKX28" s="248"/>
      <c r="NKY28" s="244"/>
      <c r="NKZ28" s="244"/>
      <c r="NLA28" s="244"/>
      <c r="NLB28" s="245"/>
      <c r="NLC28" s="244"/>
      <c r="NLD28" s="246"/>
      <c r="NLE28" s="247"/>
      <c r="NLF28" s="248"/>
      <c r="NLG28" s="248"/>
      <c r="NLH28" s="244"/>
      <c r="NLI28" s="244"/>
      <c r="NLJ28" s="244"/>
      <c r="NLK28" s="245"/>
      <c r="NLL28" s="244"/>
      <c r="NLM28" s="246"/>
      <c r="NLN28" s="247"/>
      <c r="NLO28" s="248"/>
      <c r="NLP28" s="248"/>
      <c r="NLQ28" s="244"/>
      <c r="NLR28" s="244"/>
      <c r="NLS28" s="244"/>
      <c r="NLT28" s="245"/>
      <c r="NLU28" s="244"/>
      <c r="NLV28" s="246"/>
      <c r="NLW28" s="247"/>
      <c r="NLX28" s="248"/>
      <c r="NLY28" s="248"/>
      <c r="NLZ28" s="244"/>
      <c r="NMA28" s="244"/>
      <c r="NMB28" s="244"/>
      <c r="NMC28" s="245"/>
      <c r="NMD28" s="244"/>
      <c r="NME28" s="246"/>
      <c r="NMF28" s="247"/>
      <c r="NMG28" s="248"/>
      <c r="NMH28" s="248"/>
      <c r="NMI28" s="244"/>
      <c r="NMJ28" s="244"/>
      <c r="NMK28" s="244"/>
      <c r="NML28" s="245"/>
      <c r="NMM28" s="244"/>
      <c r="NMN28" s="246"/>
      <c r="NMO28" s="247"/>
      <c r="NMP28" s="248"/>
      <c r="NMQ28" s="248"/>
      <c r="NMR28" s="244"/>
      <c r="NMS28" s="244"/>
      <c r="NMT28" s="244"/>
      <c r="NMU28" s="245"/>
      <c r="NMV28" s="244"/>
      <c r="NMW28" s="246"/>
      <c r="NMX28" s="247"/>
      <c r="NMY28" s="248"/>
      <c r="NMZ28" s="248"/>
      <c r="NNA28" s="244"/>
      <c r="NNB28" s="244"/>
      <c r="NNC28" s="244"/>
      <c r="NND28" s="245"/>
      <c r="NNE28" s="244"/>
      <c r="NNF28" s="246"/>
      <c r="NNG28" s="247"/>
      <c r="NNH28" s="248"/>
      <c r="NNI28" s="248"/>
      <c r="NNJ28" s="244"/>
      <c r="NNK28" s="244"/>
      <c r="NNL28" s="244"/>
      <c r="NNM28" s="245"/>
      <c r="NNN28" s="244"/>
      <c r="NNO28" s="246"/>
      <c r="NNP28" s="247"/>
      <c r="NNQ28" s="248"/>
      <c r="NNR28" s="248"/>
      <c r="NNS28" s="244"/>
      <c r="NNT28" s="244"/>
      <c r="NNU28" s="244"/>
      <c r="NNV28" s="245"/>
      <c r="NNW28" s="244"/>
      <c r="NNX28" s="246"/>
      <c r="NNY28" s="247"/>
      <c r="NNZ28" s="248"/>
      <c r="NOA28" s="248"/>
      <c r="NOB28" s="244"/>
      <c r="NOC28" s="244"/>
      <c r="NOD28" s="244"/>
      <c r="NOE28" s="245"/>
      <c r="NOF28" s="244"/>
      <c r="NOG28" s="246"/>
      <c r="NOH28" s="247"/>
      <c r="NOI28" s="248"/>
      <c r="NOJ28" s="248"/>
      <c r="NOK28" s="244"/>
      <c r="NOL28" s="244"/>
      <c r="NOM28" s="244"/>
      <c r="NON28" s="245"/>
      <c r="NOO28" s="244"/>
      <c r="NOP28" s="246"/>
      <c r="NOQ28" s="247"/>
      <c r="NOR28" s="248"/>
      <c r="NOS28" s="248"/>
      <c r="NOT28" s="244"/>
      <c r="NOU28" s="244"/>
      <c r="NOV28" s="244"/>
      <c r="NOW28" s="245"/>
      <c r="NOX28" s="244"/>
      <c r="NOY28" s="246"/>
      <c r="NOZ28" s="247"/>
      <c r="NPA28" s="248"/>
      <c r="NPB28" s="248"/>
      <c r="NPC28" s="244"/>
      <c r="NPD28" s="244"/>
      <c r="NPE28" s="244"/>
      <c r="NPF28" s="245"/>
      <c r="NPG28" s="244"/>
      <c r="NPH28" s="246"/>
      <c r="NPI28" s="247"/>
      <c r="NPJ28" s="248"/>
      <c r="NPK28" s="248"/>
      <c r="NPL28" s="244"/>
      <c r="NPM28" s="244"/>
      <c r="NPN28" s="244"/>
      <c r="NPO28" s="245"/>
      <c r="NPP28" s="244"/>
      <c r="NPQ28" s="246"/>
      <c r="NPR28" s="247"/>
      <c r="NPS28" s="248"/>
      <c r="NPT28" s="248"/>
      <c r="NPU28" s="244"/>
      <c r="NPV28" s="244"/>
      <c r="NPW28" s="244"/>
      <c r="NPX28" s="245"/>
      <c r="NPY28" s="244"/>
      <c r="NPZ28" s="246"/>
      <c r="NQA28" s="247"/>
      <c r="NQB28" s="248"/>
      <c r="NQC28" s="248"/>
      <c r="NQD28" s="244"/>
      <c r="NQE28" s="244"/>
      <c r="NQF28" s="244"/>
      <c r="NQG28" s="245"/>
      <c r="NQH28" s="244"/>
      <c r="NQI28" s="246"/>
      <c r="NQJ28" s="247"/>
      <c r="NQK28" s="248"/>
      <c r="NQL28" s="248"/>
      <c r="NQM28" s="244"/>
      <c r="NQN28" s="244"/>
      <c r="NQO28" s="244"/>
      <c r="NQP28" s="245"/>
      <c r="NQQ28" s="244"/>
      <c r="NQR28" s="246"/>
      <c r="NQS28" s="247"/>
      <c r="NQT28" s="248"/>
      <c r="NQU28" s="248"/>
      <c r="NQV28" s="244"/>
      <c r="NQW28" s="244"/>
      <c r="NQX28" s="244"/>
      <c r="NQY28" s="245"/>
      <c r="NQZ28" s="244"/>
      <c r="NRA28" s="246"/>
      <c r="NRB28" s="247"/>
      <c r="NRC28" s="248"/>
      <c r="NRD28" s="248"/>
      <c r="NRE28" s="244"/>
      <c r="NRF28" s="244"/>
      <c r="NRG28" s="244"/>
      <c r="NRH28" s="245"/>
      <c r="NRI28" s="244"/>
      <c r="NRJ28" s="246"/>
      <c r="NRK28" s="247"/>
      <c r="NRL28" s="248"/>
      <c r="NRM28" s="248"/>
      <c r="NRN28" s="244"/>
      <c r="NRO28" s="244"/>
      <c r="NRP28" s="244"/>
      <c r="NRQ28" s="245"/>
      <c r="NRR28" s="244"/>
      <c r="NRS28" s="246"/>
      <c r="NRT28" s="247"/>
      <c r="NRU28" s="248"/>
      <c r="NRV28" s="248"/>
      <c r="NRW28" s="244"/>
      <c r="NRX28" s="244"/>
      <c r="NRY28" s="244"/>
      <c r="NRZ28" s="245"/>
      <c r="NSA28" s="244"/>
      <c r="NSB28" s="246"/>
      <c r="NSC28" s="247"/>
      <c r="NSD28" s="248"/>
      <c r="NSE28" s="248"/>
      <c r="NSF28" s="244"/>
      <c r="NSG28" s="244"/>
      <c r="NSH28" s="244"/>
      <c r="NSI28" s="245"/>
      <c r="NSJ28" s="244"/>
      <c r="NSK28" s="246"/>
      <c r="NSL28" s="247"/>
      <c r="NSM28" s="248"/>
      <c r="NSN28" s="248"/>
      <c r="NSO28" s="244"/>
      <c r="NSP28" s="244"/>
      <c r="NSQ28" s="244"/>
      <c r="NSR28" s="245"/>
      <c r="NSS28" s="244"/>
      <c r="NST28" s="246"/>
      <c r="NSU28" s="247"/>
      <c r="NSV28" s="248"/>
      <c r="NSW28" s="248"/>
      <c r="NSX28" s="244"/>
      <c r="NSY28" s="244"/>
      <c r="NSZ28" s="244"/>
      <c r="NTA28" s="245"/>
      <c r="NTB28" s="244"/>
      <c r="NTC28" s="246"/>
      <c r="NTD28" s="247"/>
      <c r="NTE28" s="248"/>
      <c r="NTF28" s="248"/>
      <c r="NTG28" s="244"/>
      <c r="NTH28" s="244"/>
      <c r="NTI28" s="244"/>
      <c r="NTJ28" s="245"/>
      <c r="NTK28" s="244"/>
      <c r="NTL28" s="246"/>
      <c r="NTM28" s="247"/>
      <c r="NTN28" s="248"/>
      <c r="NTO28" s="248"/>
      <c r="NTP28" s="244"/>
      <c r="NTQ28" s="244"/>
      <c r="NTR28" s="244"/>
      <c r="NTS28" s="245"/>
      <c r="NTT28" s="244"/>
      <c r="NTU28" s="246"/>
      <c r="NTV28" s="247"/>
      <c r="NTW28" s="248"/>
      <c r="NTX28" s="248"/>
      <c r="NTY28" s="244"/>
      <c r="NTZ28" s="244"/>
      <c r="NUA28" s="244"/>
      <c r="NUB28" s="245"/>
      <c r="NUC28" s="244"/>
      <c r="NUD28" s="246"/>
      <c r="NUE28" s="247"/>
      <c r="NUF28" s="248"/>
      <c r="NUG28" s="248"/>
      <c r="NUH28" s="244"/>
      <c r="NUI28" s="244"/>
      <c r="NUJ28" s="244"/>
      <c r="NUK28" s="245"/>
      <c r="NUL28" s="244"/>
      <c r="NUM28" s="246"/>
      <c r="NUN28" s="247"/>
      <c r="NUO28" s="248"/>
      <c r="NUP28" s="248"/>
      <c r="NUQ28" s="244"/>
      <c r="NUR28" s="244"/>
      <c r="NUS28" s="244"/>
      <c r="NUT28" s="245"/>
      <c r="NUU28" s="244"/>
      <c r="NUV28" s="246"/>
      <c r="NUW28" s="247"/>
      <c r="NUX28" s="248"/>
      <c r="NUY28" s="248"/>
      <c r="NUZ28" s="244"/>
      <c r="NVA28" s="244"/>
      <c r="NVB28" s="244"/>
      <c r="NVC28" s="245"/>
      <c r="NVD28" s="244"/>
      <c r="NVE28" s="246"/>
      <c r="NVF28" s="247"/>
      <c r="NVG28" s="248"/>
      <c r="NVH28" s="248"/>
      <c r="NVI28" s="244"/>
      <c r="NVJ28" s="244"/>
      <c r="NVK28" s="244"/>
      <c r="NVL28" s="245"/>
      <c r="NVM28" s="244"/>
      <c r="NVN28" s="246"/>
      <c r="NVO28" s="247"/>
      <c r="NVP28" s="248"/>
      <c r="NVQ28" s="248"/>
      <c r="NVR28" s="244"/>
      <c r="NVS28" s="244"/>
      <c r="NVT28" s="244"/>
      <c r="NVU28" s="245"/>
      <c r="NVV28" s="244"/>
      <c r="NVW28" s="246"/>
      <c r="NVX28" s="247"/>
      <c r="NVY28" s="248"/>
      <c r="NVZ28" s="248"/>
      <c r="NWA28" s="244"/>
      <c r="NWB28" s="244"/>
      <c r="NWC28" s="244"/>
      <c r="NWD28" s="245"/>
      <c r="NWE28" s="244"/>
      <c r="NWF28" s="246"/>
      <c r="NWG28" s="247"/>
      <c r="NWH28" s="248"/>
      <c r="NWI28" s="248"/>
      <c r="NWJ28" s="244"/>
      <c r="NWK28" s="244"/>
      <c r="NWL28" s="244"/>
      <c r="NWM28" s="245"/>
      <c r="NWN28" s="244"/>
      <c r="NWO28" s="246"/>
      <c r="NWP28" s="247"/>
      <c r="NWQ28" s="248"/>
      <c r="NWR28" s="248"/>
      <c r="NWS28" s="244"/>
      <c r="NWT28" s="244"/>
      <c r="NWU28" s="244"/>
      <c r="NWV28" s="245"/>
      <c r="NWW28" s="244"/>
      <c r="NWX28" s="246"/>
      <c r="NWY28" s="247"/>
      <c r="NWZ28" s="248"/>
      <c r="NXA28" s="248"/>
      <c r="NXB28" s="244"/>
      <c r="NXC28" s="244"/>
      <c r="NXD28" s="244"/>
      <c r="NXE28" s="245"/>
      <c r="NXF28" s="244"/>
      <c r="NXG28" s="246"/>
      <c r="NXH28" s="247"/>
      <c r="NXI28" s="248"/>
      <c r="NXJ28" s="248"/>
      <c r="NXK28" s="244"/>
      <c r="NXL28" s="244"/>
      <c r="NXM28" s="244"/>
      <c r="NXN28" s="245"/>
      <c r="NXO28" s="244"/>
      <c r="NXP28" s="246"/>
      <c r="NXQ28" s="247"/>
      <c r="NXR28" s="248"/>
      <c r="NXS28" s="248"/>
      <c r="NXT28" s="244"/>
      <c r="NXU28" s="244"/>
      <c r="NXV28" s="244"/>
      <c r="NXW28" s="245"/>
      <c r="NXX28" s="244"/>
      <c r="NXY28" s="246"/>
      <c r="NXZ28" s="247"/>
      <c r="NYA28" s="248"/>
      <c r="NYB28" s="248"/>
      <c r="NYC28" s="244"/>
      <c r="NYD28" s="244"/>
      <c r="NYE28" s="244"/>
      <c r="NYF28" s="245"/>
      <c r="NYG28" s="244"/>
      <c r="NYH28" s="246"/>
      <c r="NYI28" s="247"/>
      <c r="NYJ28" s="248"/>
      <c r="NYK28" s="248"/>
      <c r="NYL28" s="244"/>
      <c r="NYM28" s="244"/>
      <c r="NYN28" s="244"/>
      <c r="NYO28" s="245"/>
      <c r="NYP28" s="244"/>
      <c r="NYQ28" s="246"/>
      <c r="NYR28" s="247"/>
      <c r="NYS28" s="248"/>
      <c r="NYT28" s="248"/>
      <c r="NYU28" s="244"/>
      <c r="NYV28" s="244"/>
      <c r="NYW28" s="244"/>
      <c r="NYX28" s="245"/>
      <c r="NYY28" s="244"/>
      <c r="NYZ28" s="246"/>
      <c r="NZA28" s="247"/>
      <c r="NZB28" s="248"/>
      <c r="NZC28" s="248"/>
      <c r="NZD28" s="244"/>
      <c r="NZE28" s="244"/>
      <c r="NZF28" s="244"/>
      <c r="NZG28" s="245"/>
      <c r="NZH28" s="244"/>
      <c r="NZI28" s="246"/>
      <c r="NZJ28" s="247"/>
      <c r="NZK28" s="248"/>
      <c r="NZL28" s="248"/>
      <c r="NZM28" s="244"/>
      <c r="NZN28" s="244"/>
      <c r="NZO28" s="244"/>
      <c r="NZP28" s="245"/>
      <c r="NZQ28" s="244"/>
      <c r="NZR28" s="246"/>
      <c r="NZS28" s="247"/>
      <c r="NZT28" s="248"/>
      <c r="NZU28" s="248"/>
      <c r="NZV28" s="244"/>
      <c r="NZW28" s="244"/>
      <c r="NZX28" s="244"/>
      <c r="NZY28" s="245"/>
      <c r="NZZ28" s="244"/>
      <c r="OAA28" s="246"/>
      <c r="OAB28" s="247"/>
      <c r="OAC28" s="248"/>
      <c r="OAD28" s="248"/>
      <c r="OAE28" s="244"/>
      <c r="OAF28" s="244"/>
      <c r="OAG28" s="244"/>
      <c r="OAH28" s="245"/>
      <c r="OAI28" s="244"/>
      <c r="OAJ28" s="246"/>
      <c r="OAK28" s="247"/>
      <c r="OAL28" s="248"/>
      <c r="OAM28" s="248"/>
      <c r="OAN28" s="244"/>
      <c r="OAO28" s="244"/>
      <c r="OAP28" s="244"/>
      <c r="OAQ28" s="245"/>
      <c r="OAR28" s="244"/>
      <c r="OAS28" s="246"/>
      <c r="OAT28" s="247"/>
      <c r="OAU28" s="248"/>
      <c r="OAV28" s="248"/>
      <c r="OAW28" s="244"/>
      <c r="OAX28" s="244"/>
      <c r="OAY28" s="244"/>
      <c r="OAZ28" s="245"/>
      <c r="OBA28" s="244"/>
      <c r="OBB28" s="246"/>
      <c r="OBC28" s="247"/>
      <c r="OBD28" s="248"/>
      <c r="OBE28" s="248"/>
      <c r="OBF28" s="244"/>
      <c r="OBG28" s="244"/>
      <c r="OBH28" s="244"/>
      <c r="OBI28" s="245"/>
      <c r="OBJ28" s="244"/>
      <c r="OBK28" s="246"/>
      <c r="OBL28" s="247"/>
      <c r="OBM28" s="248"/>
      <c r="OBN28" s="248"/>
      <c r="OBO28" s="244"/>
      <c r="OBP28" s="244"/>
      <c r="OBQ28" s="244"/>
      <c r="OBR28" s="245"/>
      <c r="OBS28" s="244"/>
      <c r="OBT28" s="246"/>
      <c r="OBU28" s="247"/>
      <c r="OBV28" s="248"/>
      <c r="OBW28" s="248"/>
      <c r="OBX28" s="244"/>
      <c r="OBY28" s="244"/>
      <c r="OBZ28" s="244"/>
      <c r="OCA28" s="245"/>
      <c r="OCB28" s="244"/>
      <c r="OCC28" s="246"/>
      <c r="OCD28" s="247"/>
      <c r="OCE28" s="248"/>
      <c r="OCF28" s="248"/>
      <c r="OCG28" s="244"/>
      <c r="OCH28" s="244"/>
      <c r="OCI28" s="244"/>
      <c r="OCJ28" s="245"/>
      <c r="OCK28" s="244"/>
      <c r="OCL28" s="246"/>
      <c r="OCM28" s="247"/>
      <c r="OCN28" s="248"/>
      <c r="OCO28" s="248"/>
      <c r="OCP28" s="244"/>
      <c r="OCQ28" s="244"/>
      <c r="OCR28" s="244"/>
      <c r="OCS28" s="245"/>
      <c r="OCT28" s="244"/>
      <c r="OCU28" s="246"/>
      <c r="OCV28" s="247"/>
      <c r="OCW28" s="248"/>
      <c r="OCX28" s="248"/>
      <c r="OCY28" s="244"/>
      <c r="OCZ28" s="244"/>
      <c r="ODA28" s="244"/>
      <c r="ODB28" s="245"/>
      <c r="ODC28" s="244"/>
      <c r="ODD28" s="246"/>
      <c r="ODE28" s="247"/>
      <c r="ODF28" s="248"/>
      <c r="ODG28" s="248"/>
      <c r="ODH28" s="244"/>
      <c r="ODI28" s="244"/>
      <c r="ODJ28" s="244"/>
      <c r="ODK28" s="245"/>
      <c r="ODL28" s="244"/>
      <c r="ODM28" s="246"/>
      <c r="ODN28" s="247"/>
      <c r="ODO28" s="248"/>
      <c r="ODP28" s="248"/>
      <c r="ODQ28" s="244"/>
      <c r="ODR28" s="244"/>
      <c r="ODS28" s="244"/>
      <c r="ODT28" s="245"/>
      <c r="ODU28" s="244"/>
      <c r="ODV28" s="246"/>
      <c r="ODW28" s="247"/>
      <c r="ODX28" s="248"/>
      <c r="ODY28" s="248"/>
      <c r="ODZ28" s="244"/>
      <c r="OEA28" s="244"/>
      <c r="OEB28" s="244"/>
      <c r="OEC28" s="245"/>
      <c r="OED28" s="244"/>
      <c r="OEE28" s="246"/>
      <c r="OEF28" s="247"/>
      <c r="OEG28" s="248"/>
      <c r="OEH28" s="248"/>
      <c r="OEI28" s="244"/>
      <c r="OEJ28" s="244"/>
      <c r="OEK28" s="244"/>
      <c r="OEL28" s="245"/>
      <c r="OEM28" s="244"/>
      <c r="OEN28" s="246"/>
      <c r="OEO28" s="247"/>
      <c r="OEP28" s="248"/>
      <c r="OEQ28" s="248"/>
      <c r="OER28" s="244"/>
      <c r="OES28" s="244"/>
      <c r="OET28" s="244"/>
      <c r="OEU28" s="245"/>
      <c r="OEV28" s="244"/>
      <c r="OEW28" s="246"/>
      <c r="OEX28" s="247"/>
      <c r="OEY28" s="248"/>
      <c r="OEZ28" s="248"/>
      <c r="OFA28" s="244"/>
      <c r="OFB28" s="244"/>
      <c r="OFC28" s="244"/>
      <c r="OFD28" s="245"/>
      <c r="OFE28" s="244"/>
      <c r="OFF28" s="246"/>
      <c r="OFG28" s="247"/>
      <c r="OFH28" s="248"/>
      <c r="OFI28" s="248"/>
      <c r="OFJ28" s="244"/>
      <c r="OFK28" s="244"/>
      <c r="OFL28" s="244"/>
      <c r="OFM28" s="245"/>
      <c r="OFN28" s="244"/>
      <c r="OFO28" s="246"/>
      <c r="OFP28" s="247"/>
      <c r="OFQ28" s="248"/>
      <c r="OFR28" s="248"/>
      <c r="OFS28" s="244"/>
      <c r="OFT28" s="244"/>
      <c r="OFU28" s="244"/>
      <c r="OFV28" s="245"/>
      <c r="OFW28" s="244"/>
      <c r="OFX28" s="246"/>
      <c r="OFY28" s="247"/>
      <c r="OFZ28" s="248"/>
      <c r="OGA28" s="248"/>
      <c r="OGB28" s="244"/>
      <c r="OGC28" s="244"/>
      <c r="OGD28" s="244"/>
      <c r="OGE28" s="245"/>
      <c r="OGF28" s="244"/>
      <c r="OGG28" s="246"/>
      <c r="OGH28" s="247"/>
      <c r="OGI28" s="248"/>
      <c r="OGJ28" s="248"/>
      <c r="OGK28" s="244"/>
      <c r="OGL28" s="244"/>
      <c r="OGM28" s="244"/>
      <c r="OGN28" s="245"/>
      <c r="OGO28" s="244"/>
      <c r="OGP28" s="246"/>
      <c r="OGQ28" s="247"/>
      <c r="OGR28" s="248"/>
      <c r="OGS28" s="248"/>
      <c r="OGT28" s="244"/>
      <c r="OGU28" s="244"/>
      <c r="OGV28" s="244"/>
      <c r="OGW28" s="245"/>
      <c r="OGX28" s="244"/>
      <c r="OGY28" s="246"/>
      <c r="OGZ28" s="247"/>
      <c r="OHA28" s="248"/>
      <c r="OHB28" s="248"/>
      <c r="OHC28" s="244"/>
      <c r="OHD28" s="244"/>
      <c r="OHE28" s="244"/>
      <c r="OHF28" s="245"/>
      <c r="OHG28" s="244"/>
      <c r="OHH28" s="246"/>
      <c r="OHI28" s="247"/>
      <c r="OHJ28" s="248"/>
      <c r="OHK28" s="248"/>
      <c r="OHL28" s="244"/>
      <c r="OHM28" s="244"/>
      <c r="OHN28" s="244"/>
      <c r="OHO28" s="245"/>
      <c r="OHP28" s="244"/>
      <c r="OHQ28" s="246"/>
      <c r="OHR28" s="247"/>
      <c r="OHS28" s="248"/>
      <c r="OHT28" s="248"/>
      <c r="OHU28" s="244"/>
      <c r="OHV28" s="244"/>
      <c r="OHW28" s="244"/>
      <c r="OHX28" s="245"/>
      <c r="OHY28" s="244"/>
      <c r="OHZ28" s="246"/>
      <c r="OIA28" s="247"/>
      <c r="OIB28" s="248"/>
      <c r="OIC28" s="248"/>
      <c r="OID28" s="244"/>
      <c r="OIE28" s="244"/>
      <c r="OIF28" s="244"/>
      <c r="OIG28" s="245"/>
      <c r="OIH28" s="244"/>
      <c r="OII28" s="246"/>
      <c r="OIJ28" s="247"/>
      <c r="OIK28" s="248"/>
      <c r="OIL28" s="248"/>
      <c r="OIM28" s="244"/>
      <c r="OIN28" s="244"/>
      <c r="OIO28" s="244"/>
      <c r="OIP28" s="245"/>
      <c r="OIQ28" s="244"/>
      <c r="OIR28" s="246"/>
      <c r="OIS28" s="247"/>
      <c r="OIT28" s="248"/>
      <c r="OIU28" s="248"/>
      <c r="OIV28" s="244"/>
      <c r="OIW28" s="244"/>
      <c r="OIX28" s="244"/>
      <c r="OIY28" s="245"/>
      <c r="OIZ28" s="244"/>
      <c r="OJA28" s="246"/>
      <c r="OJB28" s="247"/>
      <c r="OJC28" s="248"/>
      <c r="OJD28" s="248"/>
      <c r="OJE28" s="244"/>
      <c r="OJF28" s="244"/>
      <c r="OJG28" s="244"/>
      <c r="OJH28" s="245"/>
      <c r="OJI28" s="244"/>
      <c r="OJJ28" s="246"/>
      <c r="OJK28" s="247"/>
      <c r="OJL28" s="248"/>
      <c r="OJM28" s="248"/>
      <c r="OJN28" s="244"/>
      <c r="OJO28" s="244"/>
      <c r="OJP28" s="244"/>
      <c r="OJQ28" s="245"/>
      <c r="OJR28" s="244"/>
      <c r="OJS28" s="246"/>
      <c r="OJT28" s="247"/>
      <c r="OJU28" s="248"/>
      <c r="OJV28" s="248"/>
      <c r="OJW28" s="244"/>
      <c r="OJX28" s="244"/>
      <c r="OJY28" s="244"/>
      <c r="OJZ28" s="245"/>
      <c r="OKA28" s="244"/>
      <c r="OKB28" s="246"/>
      <c r="OKC28" s="247"/>
      <c r="OKD28" s="248"/>
      <c r="OKE28" s="248"/>
      <c r="OKF28" s="244"/>
      <c r="OKG28" s="244"/>
      <c r="OKH28" s="244"/>
      <c r="OKI28" s="245"/>
      <c r="OKJ28" s="244"/>
      <c r="OKK28" s="246"/>
      <c r="OKL28" s="247"/>
      <c r="OKM28" s="248"/>
      <c r="OKN28" s="248"/>
      <c r="OKO28" s="244"/>
      <c r="OKP28" s="244"/>
      <c r="OKQ28" s="244"/>
      <c r="OKR28" s="245"/>
      <c r="OKS28" s="244"/>
      <c r="OKT28" s="246"/>
      <c r="OKU28" s="247"/>
      <c r="OKV28" s="248"/>
      <c r="OKW28" s="248"/>
      <c r="OKX28" s="244"/>
      <c r="OKY28" s="244"/>
      <c r="OKZ28" s="244"/>
      <c r="OLA28" s="245"/>
      <c r="OLB28" s="244"/>
      <c r="OLC28" s="246"/>
      <c r="OLD28" s="247"/>
      <c r="OLE28" s="248"/>
      <c r="OLF28" s="248"/>
      <c r="OLG28" s="244"/>
      <c r="OLH28" s="244"/>
      <c r="OLI28" s="244"/>
      <c r="OLJ28" s="245"/>
      <c r="OLK28" s="244"/>
      <c r="OLL28" s="246"/>
      <c r="OLM28" s="247"/>
      <c r="OLN28" s="248"/>
      <c r="OLO28" s="248"/>
      <c r="OLP28" s="244"/>
      <c r="OLQ28" s="244"/>
      <c r="OLR28" s="244"/>
      <c r="OLS28" s="245"/>
      <c r="OLT28" s="244"/>
      <c r="OLU28" s="246"/>
      <c r="OLV28" s="247"/>
      <c r="OLW28" s="248"/>
      <c r="OLX28" s="248"/>
      <c r="OLY28" s="244"/>
      <c r="OLZ28" s="244"/>
      <c r="OMA28" s="244"/>
      <c r="OMB28" s="245"/>
      <c r="OMC28" s="244"/>
      <c r="OMD28" s="246"/>
      <c r="OME28" s="247"/>
      <c r="OMF28" s="248"/>
      <c r="OMG28" s="248"/>
      <c r="OMH28" s="244"/>
      <c r="OMI28" s="244"/>
      <c r="OMJ28" s="244"/>
      <c r="OMK28" s="245"/>
      <c r="OML28" s="244"/>
      <c r="OMM28" s="246"/>
      <c r="OMN28" s="247"/>
      <c r="OMO28" s="248"/>
      <c r="OMP28" s="248"/>
      <c r="OMQ28" s="244"/>
      <c r="OMR28" s="244"/>
      <c r="OMS28" s="244"/>
      <c r="OMT28" s="245"/>
      <c r="OMU28" s="244"/>
      <c r="OMV28" s="246"/>
      <c r="OMW28" s="247"/>
      <c r="OMX28" s="248"/>
      <c r="OMY28" s="248"/>
      <c r="OMZ28" s="244"/>
      <c r="ONA28" s="244"/>
      <c r="ONB28" s="244"/>
      <c r="ONC28" s="245"/>
      <c r="OND28" s="244"/>
      <c r="ONE28" s="246"/>
      <c r="ONF28" s="247"/>
      <c r="ONG28" s="248"/>
      <c r="ONH28" s="248"/>
      <c r="ONI28" s="244"/>
      <c r="ONJ28" s="244"/>
      <c r="ONK28" s="244"/>
      <c r="ONL28" s="245"/>
      <c r="ONM28" s="244"/>
      <c r="ONN28" s="246"/>
      <c r="ONO28" s="247"/>
      <c r="ONP28" s="248"/>
      <c r="ONQ28" s="248"/>
      <c r="ONR28" s="244"/>
      <c r="ONS28" s="244"/>
      <c r="ONT28" s="244"/>
      <c r="ONU28" s="245"/>
      <c r="ONV28" s="244"/>
      <c r="ONW28" s="246"/>
      <c r="ONX28" s="247"/>
      <c r="ONY28" s="248"/>
      <c r="ONZ28" s="248"/>
      <c r="OOA28" s="244"/>
      <c r="OOB28" s="244"/>
      <c r="OOC28" s="244"/>
      <c r="OOD28" s="245"/>
      <c r="OOE28" s="244"/>
      <c r="OOF28" s="246"/>
      <c r="OOG28" s="247"/>
      <c r="OOH28" s="248"/>
      <c r="OOI28" s="248"/>
      <c r="OOJ28" s="244"/>
      <c r="OOK28" s="244"/>
      <c r="OOL28" s="244"/>
      <c r="OOM28" s="245"/>
      <c r="OON28" s="244"/>
      <c r="OOO28" s="246"/>
      <c r="OOP28" s="247"/>
      <c r="OOQ28" s="248"/>
      <c r="OOR28" s="248"/>
      <c r="OOS28" s="244"/>
      <c r="OOT28" s="244"/>
      <c r="OOU28" s="244"/>
      <c r="OOV28" s="245"/>
      <c r="OOW28" s="244"/>
      <c r="OOX28" s="246"/>
      <c r="OOY28" s="247"/>
      <c r="OOZ28" s="248"/>
      <c r="OPA28" s="248"/>
      <c r="OPB28" s="244"/>
      <c r="OPC28" s="244"/>
      <c r="OPD28" s="244"/>
      <c r="OPE28" s="245"/>
      <c r="OPF28" s="244"/>
      <c r="OPG28" s="246"/>
      <c r="OPH28" s="247"/>
      <c r="OPI28" s="248"/>
      <c r="OPJ28" s="248"/>
      <c r="OPK28" s="244"/>
      <c r="OPL28" s="244"/>
      <c r="OPM28" s="244"/>
      <c r="OPN28" s="245"/>
      <c r="OPO28" s="244"/>
      <c r="OPP28" s="246"/>
      <c r="OPQ28" s="247"/>
      <c r="OPR28" s="248"/>
      <c r="OPS28" s="248"/>
      <c r="OPT28" s="244"/>
      <c r="OPU28" s="244"/>
      <c r="OPV28" s="244"/>
      <c r="OPW28" s="245"/>
      <c r="OPX28" s="244"/>
      <c r="OPY28" s="246"/>
      <c r="OPZ28" s="247"/>
      <c r="OQA28" s="248"/>
      <c r="OQB28" s="248"/>
      <c r="OQC28" s="244"/>
      <c r="OQD28" s="244"/>
      <c r="OQE28" s="244"/>
      <c r="OQF28" s="245"/>
      <c r="OQG28" s="244"/>
      <c r="OQH28" s="246"/>
      <c r="OQI28" s="247"/>
      <c r="OQJ28" s="248"/>
      <c r="OQK28" s="248"/>
      <c r="OQL28" s="244"/>
      <c r="OQM28" s="244"/>
      <c r="OQN28" s="244"/>
      <c r="OQO28" s="245"/>
      <c r="OQP28" s="244"/>
      <c r="OQQ28" s="246"/>
      <c r="OQR28" s="247"/>
      <c r="OQS28" s="248"/>
      <c r="OQT28" s="248"/>
      <c r="OQU28" s="244"/>
      <c r="OQV28" s="244"/>
      <c r="OQW28" s="244"/>
      <c r="OQX28" s="245"/>
      <c r="OQY28" s="244"/>
      <c r="OQZ28" s="246"/>
      <c r="ORA28" s="247"/>
      <c r="ORB28" s="248"/>
      <c r="ORC28" s="248"/>
      <c r="ORD28" s="244"/>
      <c r="ORE28" s="244"/>
      <c r="ORF28" s="244"/>
      <c r="ORG28" s="245"/>
      <c r="ORH28" s="244"/>
      <c r="ORI28" s="246"/>
      <c r="ORJ28" s="247"/>
      <c r="ORK28" s="248"/>
      <c r="ORL28" s="248"/>
      <c r="ORM28" s="244"/>
      <c r="ORN28" s="244"/>
      <c r="ORO28" s="244"/>
      <c r="ORP28" s="245"/>
      <c r="ORQ28" s="244"/>
      <c r="ORR28" s="246"/>
      <c r="ORS28" s="247"/>
      <c r="ORT28" s="248"/>
      <c r="ORU28" s="248"/>
      <c r="ORV28" s="244"/>
      <c r="ORW28" s="244"/>
      <c r="ORX28" s="244"/>
      <c r="ORY28" s="245"/>
      <c r="ORZ28" s="244"/>
      <c r="OSA28" s="246"/>
      <c r="OSB28" s="247"/>
      <c r="OSC28" s="248"/>
      <c r="OSD28" s="248"/>
      <c r="OSE28" s="244"/>
      <c r="OSF28" s="244"/>
      <c r="OSG28" s="244"/>
      <c r="OSH28" s="245"/>
      <c r="OSI28" s="244"/>
      <c r="OSJ28" s="246"/>
      <c r="OSK28" s="247"/>
      <c r="OSL28" s="248"/>
      <c r="OSM28" s="248"/>
      <c r="OSN28" s="244"/>
      <c r="OSO28" s="244"/>
      <c r="OSP28" s="244"/>
      <c r="OSQ28" s="245"/>
      <c r="OSR28" s="244"/>
      <c r="OSS28" s="246"/>
      <c r="OST28" s="247"/>
      <c r="OSU28" s="248"/>
      <c r="OSV28" s="248"/>
      <c r="OSW28" s="244"/>
      <c r="OSX28" s="244"/>
      <c r="OSY28" s="244"/>
      <c r="OSZ28" s="245"/>
      <c r="OTA28" s="244"/>
      <c r="OTB28" s="246"/>
      <c r="OTC28" s="247"/>
      <c r="OTD28" s="248"/>
      <c r="OTE28" s="248"/>
      <c r="OTF28" s="244"/>
      <c r="OTG28" s="244"/>
      <c r="OTH28" s="244"/>
      <c r="OTI28" s="245"/>
      <c r="OTJ28" s="244"/>
      <c r="OTK28" s="246"/>
      <c r="OTL28" s="247"/>
      <c r="OTM28" s="248"/>
      <c r="OTN28" s="248"/>
      <c r="OTO28" s="244"/>
      <c r="OTP28" s="244"/>
      <c r="OTQ28" s="244"/>
      <c r="OTR28" s="245"/>
      <c r="OTS28" s="244"/>
      <c r="OTT28" s="246"/>
      <c r="OTU28" s="247"/>
      <c r="OTV28" s="248"/>
      <c r="OTW28" s="248"/>
      <c r="OTX28" s="244"/>
      <c r="OTY28" s="244"/>
      <c r="OTZ28" s="244"/>
      <c r="OUA28" s="245"/>
      <c r="OUB28" s="244"/>
      <c r="OUC28" s="246"/>
      <c r="OUD28" s="247"/>
      <c r="OUE28" s="248"/>
      <c r="OUF28" s="248"/>
      <c r="OUG28" s="244"/>
      <c r="OUH28" s="244"/>
      <c r="OUI28" s="244"/>
      <c r="OUJ28" s="245"/>
      <c r="OUK28" s="244"/>
      <c r="OUL28" s="246"/>
      <c r="OUM28" s="247"/>
      <c r="OUN28" s="248"/>
      <c r="OUO28" s="248"/>
      <c r="OUP28" s="244"/>
      <c r="OUQ28" s="244"/>
      <c r="OUR28" s="244"/>
      <c r="OUS28" s="245"/>
      <c r="OUT28" s="244"/>
      <c r="OUU28" s="246"/>
      <c r="OUV28" s="247"/>
      <c r="OUW28" s="248"/>
      <c r="OUX28" s="248"/>
      <c r="OUY28" s="244"/>
      <c r="OUZ28" s="244"/>
      <c r="OVA28" s="244"/>
      <c r="OVB28" s="245"/>
      <c r="OVC28" s="244"/>
      <c r="OVD28" s="246"/>
      <c r="OVE28" s="247"/>
      <c r="OVF28" s="248"/>
      <c r="OVG28" s="248"/>
      <c r="OVH28" s="244"/>
      <c r="OVI28" s="244"/>
      <c r="OVJ28" s="244"/>
      <c r="OVK28" s="245"/>
      <c r="OVL28" s="244"/>
      <c r="OVM28" s="246"/>
      <c r="OVN28" s="247"/>
      <c r="OVO28" s="248"/>
      <c r="OVP28" s="248"/>
      <c r="OVQ28" s="244"/>
      <c r="OVR28" s="244"/>
      <c r="OVS28" s="244"/>
      <c r="OVT28" s="245"/>
      <c r="OVU28" s="244"/>
      <c r="OVV28" s="246"/>
      <c r="OVW28" s="247"/>
      <c r="OVX28" s="248"/>
      <c r="OVY28" s="248"/>
      <c r="OVZ28" s="244"/>
      <c r="OWA28" s="244"/>
      <c r="OWB28" s="244"/>
      <c r="OWC28" s="245"/>
      <c r="OWD28" s="244"/>
      <c r="OWE28" s="246"/>
      <c r="OWF28" s="247"/>
      <c r="OWG28" s="248"/>
      <c r="OWH28" s="248"/>
      <c r="OWI28" s="244"/>
      <c r="OWJ28" s="244"/>
      <c r="OWK28" s="244"/>
      <c r="OWL28" s="245"/>
      <c r="OWM28" s="244"/>
      <c r="OWN28" s="246"/>
      <c r="OWO28" s="247"/>
      <c r="OWP28" s="248"/>
      <c r="OWQ28" s="248"/>
      <c r="OWR28" s="244"/>
      <c r="OWS28" s="244"/>
      <c r="OWT28" s="244"/>
      <c r="OWU28" s="245"/>
      <c r="OWV28" s="244"/>
      <c r="OWW28" s="246"/>
      <c r="OWX28" s="247"/>
      <c r="OWY28" s="248"/>
      <c r="OWZ28" s="248"/>
      <c r="OXA28" s="244"/>
      <c r="OXB28" s="244"/>
      <c r="OXC28" s="244"/>
      <c r="OXD28" s="245"/>
      <c r="OXE28" s="244"/>
      <c r="OXF28" s="246"/>
      <c r="OXG28" s="247"/>
      <c r="OXH28" s="248"/>
      <c r="OXI28" s="248"/>
      <c r="OXJ28" s="244"/>
      <c r="OXK28" s="244"/>
      <c r="OXL28" s="244"/>
      <c r="OXM28" s="245"/>
      <c r="OXN28" s="244"/>
      <c r="OXO28" s="246"/>
      <c r="OXP28" s="247"/>
      <c r="OXQ28" s="248"/>
      <c r="OXR28" s="248"/>
      <c r="OXS28" s="244"/>
      <c r="OXT28" s="244"/>
      <c r="OXU28" s="244"/>
      <c r="OXV28" s="245"/>
      <c r="OXW28" s="244"/>
      <c r="OXX28" s="246"/>
      <c r="OXY28" s="247"/>
      <c r="OXZ28" s="248"/>
      <c r="OYA28" s="248"/>
      <c r="OYB28" s="244"/>
      <c r="OYC28" s="244"/>
      <c r="OYD28" s="244"/>
      <c r="OYE28" s="245"/>
      <c r="OYF28" s="244"/>
      <c r="OYG28" s="246"/>
      <c r="OYH28" s="247"/>
      <c r="OYI28" s="248"/>
      <c r="OYJ28" s="248"/>
      <c r="OYK28" s="244"/>
      <c r="OYL28" s="244"/>
      <c r="OYM28" s="244"/>
      <c r="OYN28" s="245"/>
      <c r="OYO28" s="244"/>
      <c r="OYP28" s="246"/>
      <c r="OYQ28" s="247"/>
      <c r="OYR28" s="248"/>
      <c r="OYS28" s="248"/>
      <c r="OYT28" s="244"/>
      <c r="OYU28" s="244"/>
      <c r="OYV28" s="244"/>
      <c r="OYW28" s="245"/>
      <c r="OYX28" s="244"/>
      <c r="OYY28" s="246"/>
      <c r="OYZ28" s="247"/>
      <c r="OZA28" s="248"/>
      <c r="OZB28" s="248"/>
      <c r="OZC28" s="244"/>
      <c r="OZD28" s="244"/>
      <c r="OZE28" s="244"/>
      <c r="OZF28" s="245"/>
      <c r="OZG28" s="244"/>
      <c r="OZH28" s="246"/>
      <c r="OZI28" s="247"/>
      <c r="OZJ28" s="248"/>
      <c r="OZK28" s="248"/>
      <c r="OZL28" s="244"/>
      <c r="OZM28" s="244"/>
      <c r="OZN28" s="244"/>
      <c r="OZO28" s="245"/>
      <c r="OZP28" s="244"/>
      <c r="OZQ28" s="246"/>
      <c r="OZR28" s="247"/>
      <c r="OZS28" s="248"/>
      <c r="OZT28" s="248"/>
      <c r="OZU28" s="244"/>
      <c r="OZV28" s="244"/>
      <c r="OZW28" s="244"/>
      <c r="OZX28" s="245"/>
      <c r="OZY28" s="244"/>
      <c r="OZZ28" s="246"/>
      <c r="PAA28" s="247"/>
      <c r="PAB28" s="248"/>
      <c r="PAC28" s="248"/>
      <c r="PAD28" s="244"/>
      <c r="PAE28" s="244"/>
      <c r="PAF28" s="244"/>
      <c r="PAG28" s="245"/>
      <c r="PAH28" s="244"/>
      <c r="PAI28" s="246"/>
      <c r="PAJ28" s="247"/>
      <c r="PAK28" s="248"/>
      <c r="PAL28" s="248"/>
      <c r="PAM28" s="244"/>
      <c r="PAN28" s="244"/>
      <c r="PAO28" s="244"/>
      <c r="PAP28" s="245"/>
      <c r="PAQ28" s="244"/>
      <c r="PAR28" s="246"/>
      <c r="PAS28" s="247"/>
      <c r="PAT28" s="248"/>
      <c r="PAU28" s="248"/>
      <c r="PAV28" s="244"/>
      <c r="PAW28" s="244"/>
      <c r="PAX28" s="244"/>
      <c r="PAY28" s="245"/>
      <c r="PAZ28" s="244"/>
      <c r="PBA28" s="246"/>
      <c r="PBB28" s="247"/>
      <c r="PBC28" s="248"/>
      <c r="PBD28" s="248"/>
      <c r="PBE28" s="244"/>
      <c r="PBF28" s="244"/>
      <c r="PBG28" s="244"/>
      <c r="PBH28" s="245"/>
      <c r="PBI28" s="244"/>
      <c r="PBJ28" s="246"/>
      <c r="PBK28" s="247"/>
      <c r="PBL28" s="248"/>
      <c r="PBM28" s="248"/>
      <c r="PBN28" s="244"/>
      <c r="PBO28" s="244"/>
      <c r="PBP28" s="244"/>
      <c r="PBQ28" s="245"/>
      <c r="PBR28" s="244"/>
      <c r="PBS28" s="246"/>
      <c r="PBT28" s="247"/>
      <c r="PBU28" s="248"/>
      <c r="PBV28" s="248"/>
      <c r="PBW28" s="244"/>
      <c r="PBX28" s="244"/>
      <c r="PBY28" s="244"/>
      <c r="PBZ28" s="245"/>
      <c r="PCA28" s="244"/>
      <c r="PCB28" s="246"/>
      <c r="PCC28" s="247"/>
      <c r="PCD28" s="248"/>
      <c r="PCE28" s="248"/>
      <c r="PCF28" s="244"/>
      <c r="PCG28" s="244"/>
      <c r="PCH28" s="244"/>
      <c r="PCI28" s="245"/>
      <c r="PCJ28" s="244"/>
      <c r="PCK28" s="246"/>
      <c r="PCL28" s="247"/>
      <c r="PCM28" s="248"/>
      <c r="PCN28" s="248"/>
      <c r="PCO28" s="244"/>
      <c r="PCP28" s="244"/>
      <c r="PCQ28" s="244"/>
      <c r="PCR28" s="245"/>
      <c r="PCS28" s="244"/>
      <c r="PCT28" s="246"/>
      <c r="PCU28" s="247"/>
      <c r="PCV28" s="248"/>
      <c r="PCW28" s="248"/>
      <c r="PCX28" s="244"/>
      <c r="PCY28" s="244"/>
      <c r="PCZ28" s="244"/>
      <c r="PDA28" s="245"/>
      <c r="PDB28" s="244"/>
      <c r="PDC28" s="246"/>
      <c r="PDD28" s="247"/>
      <c r="PDE28" s="248"/>
      <c r="PDF28" s="248"/>
      <c r="PDG28" s="244"/>
      <c r="PDH28" s="244"/>
      <c r="PDI28" s="244"/>
      <c r="PDJ28" s="245"/>
      <c r="PDK28" s="244"/>
      <c r="PDL28" s="246"/>
      <c r="PDM28" s="247"/>
      <c r="PDN28" s="248"/>
      <c r="PDO28" s="248"/>
      <c r="PDP28" s="244"/>
      <c r="PDQ28" s="244"/>
      <c r="PDR28" s="244"/>
      <c r="PDS28" s="245"/>
      <c r="PDT28" s="244"/>
      <c r="PDU28" s="246"/>
      <c r="PDV28" s="247"/>
      <c r="PDW28" s="248"/>
      <c r="PDX28" s="248"/>
      <c r="PDY28" s="244"/>
      <c r="PDZ28" s="244"/>
      <c r="PEA28" s="244"/>
      <c r="PEB28" s="245"/>
      <c r="PEC28" s="244"/>
      <c r="PED28" s="246"/>
      <c r="PEE28" s="247"/>
      <c r="PEF28" s="248"/>
      <c r="PEG28" s="248"/>
      <c r="PEH28" s="244"/>
      <c r="PEI28" s="244"/>
      <c r="PEJ28" s="244"/>
      <c r="PEK28" s="245"/>
      <c r="PEL28" s="244"/>
      <c r="PEM28" s="246"/>
      <c r="PEN28" s="247"/>
      <c r="PEO28" s="248"/>
      <c r="PEP28" s="248"/>
      <c r="PEQ28" s="244"/>
      <c r="PER28" s="244"/>
      <c r="PES28" s="244"/>
      <c r="PET28" s="245"/>
      <c r="PEU28" s="244"/>
      <c r="PEV28" s="246"/>
      <c r="PEW28" s="247"/>
      <c r="PEX28" s="248"/>
      <c r="PEY28" s="248"/>
      <c r="PEZ28" s="244"/>
      <c r="PFA28" s="244"/>
      <c r="PFB28" s="244"/>
      <c r="PFC28" s="245"/>
      <c r="PFD28" s="244"/>
      <c r="PFE28" s="246"/>
      <c r="PFF28" s="247"/>
      <c r="PFG28" s="248"/>
      <c r="PFH28" s="248"/>
      <c r="PFI28" s="244"/>
      <c r="PFJ28" s="244"/>
      <c r="PFK28" s="244"/>
      <c r="PFL28" s="245"/>
      <c r="PFM28" s="244"/>
      <c r="PFN28" s="246"/>
      <c r="PFO28" s="247"/>
      <c r="PFP28" s="248"/>
      <c r="PFQ28" s="248"/>
      <c r="PFR28" s="244"/>
      <c r="PFS28" s="244"/>
      <c r="PFT28" s="244"/>
      <c r="PFU28" s="245"/>
      <c r="PFV28" s="244"/>
      <c r="PFW28" s="246"/>
      <c r="PFX28" s="247"/>
      <c r="PFY28" s="248"/>
      <c r="PFZ28" s="248"/>
      <c r="PGA28" s="244"/>
      <c r="PGB28" s="244"/>
      <c r="PGC28" s="244"/>
      <c r="PGD28" s="245"/>
      <c r="PGE28" s="244"/>
      <c r="PGF28" s="246"/>
      <c r="PGG28" s="247"/>
      <c r="PGH28" s="248"/>
      <c r="PGI28" s="248"/>
      <c r="PGJ28" s="244"/>
      <c r="PGK28" s="244"/>
      <c r="PGL28" s="244"/>
      <c r="PGM28" s="245"/>
      <c r="PGN28" s="244"/>
      <c r="PGO28" s="246"/>
      <c r="PGP28" s="247"/>
      <c r="PGQ28" s="248"/>
      <c r="PGR28" s="248"/>
      <c r="PGS28" s="244"/>
      <c r="PGT28" s="244"/>
      <c r="PGU28" s="244"/>
      <c r="PGV28" s="245"/>
      <c r="PGW28" s="244"/>
      <c r="PGX28" s="246"/>
      <c r="PGY28" s="247"/>
      <c r="PGZ28" s="248"/>
      <c r="PHA28" s="248"/>
      <c r="PHB28" s="244"/>
      <c r="PHC28" s="244"/>
      <c r="PHD28" s="244"/>
      <c r="PHE28" s="245"/>
      <c r="PHF28" s="244"/>
      <c r="PHG28" s="246"/>
      <c r="PHH28" s="247"/>
      <c r="PHI28" s="248"/>
      <c r="PHJ28" s="248"/>
      <c r="PHK28" s="244"/>
      <c r="PHL28" s="244"/>
      <c r="PHM28" s="244"/>
      <c r="PHN28" s="245"/>
      <c r="PHO28" s="244"/>
      <c r="PHP28" s="246"/>
      <c r="PHQ28" s="247"/>
      <c r="PHR28" s="248"/>
      <c r="PHS28" s="248"/>
      <c r="PHT28" s="244"/>
      <c r="PHU28" s="244"/>
      <c r="PHV28" s="244"/>
      <c r="PHW28" s="245"/>
      <c r="PHX28" s="244"/>
      <c r="PHY28" s="246"/>
      <c r="PHZ28" s="247"/>
      <c r="PIA28" s="248"/>
      <c r="PIB28" s="248"/>
      <c r="PIC28" s="244"/>
      <c r="PID28" s="244"/>
      <c r="PIE28" s="244"/>
      <c r="PIF28" s="245"/>
      <c r="PIG28" s="244"/>
      <c r="PIH28" s="246"/>
      <c r="PII28" s="247"/>
      <c r="PIJ28" s="248"/>
      <c r="PIK28" s="248"/>
      <c r="PIL28" s="244"/>
      <c r="PIM28" s="244"/>
      <c r="PIN28" s="244"/>
      <c r="PIO28" s="245"/>
      <c r="PIP28" s="244"/>
      <c r="PIQ28" s="246"/>
      <c r="PIR28" s="247"/>
      <c r="PIS28" s="248"/>
      <c r="PIT28" s="248"/>
      <c r="PIU28" s="244"/>
      <c r="PIV28" s="244"/>
      <c r="PIW28" s="244"/>
      <c r="PIX28" s="245"/>
      <c r="PIY28" s="244"/>
      <c r="PIZ28" s="246"/>
      <c r="PJA28" s="247"/>
      <c r="PJB28" s="248"/>
      <c r="PJC28" s="248"/>
      <c r="PJD28" s="244"/>
      <c r="PJE28" s="244"/>
      <c r="PJF28" s="244"/>
      <c r="PJG28" s="245"/>
      <c r="PJH28" s="244"/>
      <c r="PJI28" s="246"/>
      <c r="PJJ28" s="247"/>
      <c r="PJK28" s="248"/>
      <c r="PJL28" s="248"/>
      <c r="PJM28" s="244"/>
      <c r="PJN28" s="244"/>
      <c r="PJO28" s="244"/>
      <c r="PJP28" s="245"/>
      <c r="PJQ28" s="244"/>
      <c r="PJR28" s="246"/>
      <c r="PJS28" s="247"/>
      <c r="PJT28" s="248"/>
      <c r="PJU28" s="248"/>
      <c r="PJV28" s="244"/>
      <c r="PJW28" s="244"/>
      <c r="PJX28" s="244"/>
      <c r="PJY28" s="245"/>
      <c r="PJZ28" s="244"/>
      <c r="PKA28" s="246"/>
      <c r="PKB28" s="247"/>
      <c r="PKC28" s="248"/>
      <c r="PKD28" s="248"/>
      <c r="PKE28" s="244"/>
      <c r="PKF28" s="244"/>
      <c r="PKG28" s="244"/>
      <c r="PKH28" s="245"/>
      <c r="PKI28" s="244"/>
      <c r="PKJ28" s="246"/>
      <c r="PKK28" s="247"/>
      <c r="PKL28" s="248"/>
      <c r="PKM28" s="248"/>
      <c r="PKN28" s="244"/>
      <c r="PKO28" s="244"/>
      <c r="PKP28" s="244"/>
      <c r="PKQ28" s="245"/>
      <c r="PKR28" s="244"/>
      <c r="PKS28" s="246"/>
      <c r="PKT28" s="247"/>
      <c r="PKU28" s="248"/>
      <c r="PKV28" s="248"/>
      <c r="PKW28" s="244"/>
      <c r="PKX28" s="244"/>
      <c r="PKY28" s="244"/>
      <c r="PKZ28" s="245"/>
      <c r="PLA28" s="244"/>
      <c r="PLB28" s="246"/>
      <c r="PLC28" s="247"/>
      <c r="PLD28" s="248"/>
      <c r="PLE28" s="248"/>
      <c r="PLF28" s="244"/>
      <c r="PLG28" s="244"/>
      <c r="PLH28" s="244"/>
      <c r="PLI28" s="245"/>
      <c r="PLJ28" s="244"/>
      <c r="PLK28" s="246"/>
      <c r="PLL28" s="247"/>
      <c r="PLM28" s="248"/>
      <c r="PLN28" s="248"/>
      <c r="PLO28" s="244"/>
      <c r="PLP28" s="244"/>
      <c r="PLQ28" s="244"/>
      <c r="PLR28" s="245"/>
      <c r="PLS28" s="244"/>
      <c r="PLT28" s="246"/>
      <c r="PLU28" s="247"/>
      <c r="PLV28" s="248"/>
      <c r="PLW28" s="248"/>
      <c r="PLX28" s="244"/>
      <c r="PLY28" s="244"/>
      <c r="PLZ28" s="244"/>
      <c r="PMA28" s="245"/>
      <c r="PMB28" s="244"/>
      <c r="PMC28" s="246"/>
      <c r="PMD28" s="247"/>
      <c r="PME28" s="248"/>
      <c r="PMF28" s="248"/>
      <c r="PMG28" s="244"/>
      <c r="PMH28" s="244"/>
      <c r="PMI28" s="244"/>
      <c r="PMJ28" s="245"/>
      <c r="PMK28" s="244"/>
      <c r="PML28" s="246"/>
      <c r="PMM28" s="247"/>
      <c r="PMN28" s="248"/>
      <c r="PMO28" s="248"/>
      <c r="PMP28" s="244"/>
      <c r="PMQ28" s="244"/>
      <c r="PMR28" s="244"/>
      <c r="PMS28" s="245"/>
      <c r="PMT28" s="244"/>
      <c r="PMU28" s="246"/>
      <c r="PMV28" s="247"/>
      <c r="PMW28" s="248"/>
      <c r="PMX28" s="248"/>
      <c r="PMY28" s="244"/>
      <c r="PMZ28" s="244"/>
      <c r="PNA28" s="244"/>
      <c r="PNB28" s="245"/>
      <c r="PNC28" s="244"/>
      <c r="PND28" s="246"/>
      <c r="PNE28" s="247"/>
      <c r="PNF28" s="248"/>
      <c r="PNG28" s="248"/>
      <c r="PNH28" s="244"/>
      <c r="PNI28" s="244"/>
      <c r="PNJ28" s="244"/>
      <c r="PNK28" s="245"/>
      <c r="PNL28" s="244"/>
      <c r="PNM28" s="246"/>
      <c r="PNN28" s="247"/>
      <c r="PNO28" s="248"/>
      <c r="PNP28" s="248"/>
      <c r="PNQ28" s="244"/>
      <c r="PNR28" s="244"/>
      <c r="PNS28" s="244"/>
      <c r="PNT28" s="245"/>
      <c r="PNU28" s="244"/>
      <c r="PNV28" s="246"/>
      <c r="PNW28" s="247"/>
      <c r="PNX28" s="248"/>
      <c r="PNY28" s="248"/>
      <c r="PNZ28" s="244"/>
      <c r="POA28" s="244"/>
      <c r="POB28" s="244"/>
      <c r="POC28" s="245"/>
      <c r="POD28" s="244"/>
      <c r="POE28" s="246"/>
      <c r="POF28" s="247"/>
      <c r="POG28" s="248"/>
      <c r="POH28" s="248"/>
      <c r="POI28" s="244"/>
      <c r="POJ28" s="244"/>
      <c r="POK28" s="244"/>
      <c r="POL28" s="245"/>
      <c r="POM28" s="244"/>
      <c r="PON28" s="246"/>
      <c r="POO28" s="247"/>
      <c r="POP28" s="248"/>
      <c r="POQ28" s="248"/>
      <c r="POR28" s="244"/>
      <c r="POS28" s="244"/>
      <c r="POT28" s="244"/>
      <c r="POU28" s="245"/>
      <c r="POV28" s="244"/>
      <c r="POW28" s="246"/>
      <c r="POX28" s="247"/>
      <c r="POY28" s="248"/>
      <c r="POZ28" s="248"/>
      <c r="PPA28" s="244"/>
      <c r="PPB28" s="244"/>
      <c r="PPC28" s="244"/>
      <c r="PPD28" s="245"/>
      <c r="PPE28" s="244"/>
      <c r="PPF28" s="246"/>
      <c r="PPG28" s="247"/>
      <c r="PPH28" s="248"/>
      <c r="PPI28" s="248"/>
      <c r="PPJ28" s="244"/>
      <c r="PPK28" s="244"/>
      <c r="PPL28" s="244"/>
      <c r="PPM28" s="245"/>
      <c r="PPN28" s="244"/>
      <c r="PPO28" s="246"/>
      <c r="PPP28" s="247"/>
      <c r="PPQ28" s="248"/>
      <c r="PPR28" s="248"/>
      <c r="PPS28" s="244"/>
      <c r="PPT28" s="244"/>
      <c r="PPU28" s="244"/>
      <c r="PPV28" s="245"/>
      <c r="PPW28" s="244"/>
      <c r="PPX28" s="246"/>
      <c r="PPY28" s="247"/>
      <c r="PPZ28" s="248"/>
      <c r="PQA28" s="248"/>
      <c r="PQB28" s="244"/>
      <c r="PQC28" s="244"/>
      <c r="PQD28" s="244"/>
      <c r="PQE28" s="245"/>
      <c r="PQF28" s="244"/>
      <c r="PQG28" s="246"/>
      <c r="PQH28" s="247"/>
      <c r="PQI28" s="248"/>
      <c r="PQJ28" s="248"/>
      <c r="PQK28" s="244"/>
      <c r="PQL28" s="244"/>
      <c r="PQM28" s="244"/>
      <c r="PQN28" s="245"/>
      <c r="PQO28" s="244"/>
      <c r="PQP28" s="246"/>
      <c r="PQQ28" s="247"/>
      <c r="PQR28" s="248"/>
      <c r="PQS28" s="248"/>
      <c r="PQT28" s="244"/>
      <c r="PQU28" s="244"/>
      <c r="PQV28" s="244"/>
      <c r="PQW28" s="245"/>
      <c r="PQX28" s="244"/>
      <c r="PQY28" s="246"/>
      <c r="PQZ28" s="247"/>
      <c r="PRA28" s="248"/>
      <c r="PRB28" s="248"/>
      <c r="PRC28" s="244"/>
      <c r="PRD28" s="244"/>
      <c r="PRE28" s="244"/>
      <c r="PRF28" s="245"/>
      <c r="PRG28" s="244"/>
      <c r="PRH28" s="246"/>
      <c r="PRI28" s="247"/>
      <c r="PRJ28" s="248"/>
      <c r="PRK28" s="248"/>
      <c r="PRL28" s="244"/>
      <c r="PRM28" s="244"/>
      <c r="PRN28" s="244"/>
      <c r="PRO28" s="245"/>
      <c r="PRP28" s="244"/>
      <c r="PRQ28" s="246"/>
      <c r="PRR28" s="247"/>
      <c r="PRS28" s="248"/>
      <c r="PRT28" s="248"/>
      <c r="PRU28" s="244"/>
      <c r="PRV28" s="244"/>
      <c r="PRW28" s="244"/>
      <c r="PRX28" s="245"/>
      <c r="PRY28" s="244"/>
      <c r="PRZ28" s="246"/>
      <c r="PSA28" s="247"/>
      <c r="PSB28" s="248"/>
      <c r="PSC28" s="248"/>
      <c r="PSD28" s="244"/>
      <c r="PSE28" s="244"/>
      <c r="PSF28" s="244"/>
      <c r="PSG28" s="245"/>
      <c r="PSH28" s="244"/>
      <c r="PSI28" s="246"/>
      <c r="PSJ28" s="247"/>
      <c r="PSK28" s="248"/>
      <c r="PSL28" s="248"/>
      <c r="PSM28" s="244"/>
      <c r="PSN28" s="244"/>
      <c r="PSO28" s="244"/>
      <c r="PSP28" s="245"/>
      <c r="PSQ28" s="244"/>
      <c r="PSR28" s="246"/>
      <c r="PSS28" s="247"/>
      <c r="PST28" s="248"/>
      <c r="PSU28" s="248"/>
      <c r="PSV28" s="244"/>
      <c r="PSW28" s="244"/>
      <c r="PSX28" s="244"/>
      <c r="PSY28" s="245"/>
      <c r="PSZ28" s="244"/>
      <c r="PTA28" s="246"/>
      <c r="PTB28" s="247"/>
      <c r="PTC28" s="248"/>
      <c r="PTD28" s="248"/>
      <c r="PTE28" s="244"/>
      <c r="PTF28" s="244"/>
      <c r="PTG28" s="244"/>
      <c r="PTH28" s="245"/>
      <c r="PTI28" s="244"/>
      <c r="PTJ28" s="246"/>
      <c r="PTK28" s="247"/>
      <c r="PTL28" s="248"/>
      <c r="PTM28" s="248"/>
      <c r="PTN28" s="244"/>
      <c r="PTO28" s="244"/>
      <c r="PTP28" s="244"/>
      <c r="PTQ28" s="245"/>
      <c r="PTR28" s="244"/>
      <c r="PTS28" s="246"/>
      <c r="PTT28" s="247"/>
      <c r="PTU28" s="248"/>
      <c r="PTV28" s="248"/>
      <c r="PTW28" s="244"/>
      <c r="PTX28" s="244"/>
      <c r="PTY28" s="244"/>
      <c r="PTZ28" s="245"/>
      <c r="PUA28" s="244"/>
      <c r="PUB28" s="246"/>
      <c r="PUC28" s="247"/>
      <c r="PUD28" s="248"/>
      <c r="PUE28" s="248"/>
      <c r="PUF28" s="244"/>
      <c r="PUG28" s="244"/>
      <c r="PUH28" s="244"/>
      <c r="PUI28" s="245"/>
      <c r="PUJ28" s="244"/>
      <c r="PUK28" s="246"/>
      <c r="PUL28" s="247"/>
      <c r="PUM28" s="248"/>
      <c r="PUN28" s="248"/>
      <c r="PUO28" s="244"/>
      <c r="PUP28" s="244"/>
      <c r="PUQ28" s="244"/>
      <c r="PUR28" s="245"/>
      <c r="PUS28" s="244"/>
      <c r="PUT28" s="246"/>
      <c r="PUU28" s="247"/>
      <c r="PUV28" s="248"/>
      <c r="PUW28" s="248"/>
      <c r="PUX28" s="244"/>
      <c r="PUY28" s="244"/>
      <c r="PUZ28" s="244"/>
      <c r="PVA28" s="245"/>
      <c r="PVB28" s="244"/>
      <c r="PVC28" s="246"/>
      <c r="PVD28" s="247"/>
      <c r="PVE28" s="248"/>
      <c r="PVF28" s="248"/>
      <c r="PVG28" s="244"/>
      <c r="PVH28" s="244"/>
      <c r="PVI28" s="244"/>
      <c r="PVJ28" s="245"/>
      <c r="PVK28" s="244"/>
      <c r="PVL28" s="246"/>
      <c r="PVM28" s="247"/>
      <c r="PVN28" s="248"/>
      <c r="PVO28" s="248"/>
      <c r="PVP28" s="244"/>
      <c r="PVQ28" s="244"/>
      <c r="PVR28" s="244"/>
      <c r="PVS28" s="245"/>
      <c r="PVT28" s="244"/>
      <c r="PVU28" s="246"/>
      <c r="PVV28" s="247"/>
      <c r="PVW28" s="248"/>
      <c r="PVX28" s="248"/>
      <c r="PVY28" s="244"/>
      <c r="PVZ28" s="244"/>
      <c r="PWA28" s="244"/>
      <c r="PWB28" s="245"/>
      <c r="PWC28" s="244"/>
      <c r="PWD28" s="246"/>
      <c r="PWE28" s="247"/>
      <c r="PWF28" s="248"/>
      <c r="PWG28" s="248"/>
      <c r="PWH28" s="244"/>
      <c r="PWI28" s="244"/>
      <c r="PWJ28" s="244"/>
      <c r="PWK28" s="245"/>
      <c r="PWL28" s="244"/>
      <c r="PWM28" s="246"/>
      <c r="PWN28" s="247"/>
      <c r="PWO28" s="248"/>
      <c r="PWP28" s="248"/>
      <c r="PWQ28" s="244"/>
      <c r="PWR28" s="244"/>
      <c r="PWS28" s="244"/>
      <c r="PWT28" s="245"/>
      <c r="PWU28" s="244"/>
      <c r="PWV28" s="246"/>
      <c r="PWW28" s="247"/>
      <c r="PWX28" s="248"/>
      <c r="PWY28" s="248"/>
      <c r="PWZ28" s="244"/>
      <c r="PXA28" s="244"/>
      <c r="PXB28" s="244"/>
      <c r="PXC28" s="245"/>
      <c r="PXD28" s="244"/>
      <c r="PXE28" s="246"/>
      <c r="PXF28" s="247"/>
      <c r="PXG28" s="248"/>
      <c r="PXH28" s="248"/>
      <c r="PXI28" s="244"/>
      <c r="PXJ28" s="244"/>
      <c r="PXK28" s="244"/>
      <c r="PXL28" s="245"/>
      <c r="PXM28" s="244"/>
      <c r="PXN28" s="246"/>
      <c r="PXO28" s="247"/>
      <c r="PXP28" s="248"/>
      <c r="PXQ28" s="248"/>
      <c r="PXR28" s="244"/>
      <c r="PXS28" s="244"/>
      <c r="PXT28" s="244"/>
      <c r="PXU28" s="245"/>
      <c r="PXV28" s="244"/>
      <c r="PXW28" s="246"/>
      <c r="PXX28" s="247"/>
      <c r="PXY28" s="248"/>
      <c r="PXZ28" s="248"/>
      <c r="PYA28" s="244"/>
      <c r="PYB28" s="244"/>
      <c r="PYC28" s="244"/>
      <c r="PYD28" s="245"/>
      <c r="PYE28" s="244"/>
      <c r="PYF28" s="246"/>
      <c r="PYG28" s="247"/>
      <c r="PYH28" s="248"/>
      <c r="PYI28" s="248"/>
      <c r="PYJ28" s="244"/>
      <c r="PYK28" s="244"/>
      <c r="PYL28" s="244"/>
      <c r="PYM28" s="245"/>
      <c r="PYN28" s="244"/>
      <c r="PYO28" s="246"/>
      <c r="PYP28" s="247"/>
      <c r="PYQ28" s="248"/>
      <c r="PYR28" s="248"/>
      <c r="PYS28" s="244"/>
      <c r="PYT28" s="244"/>
      <c r="PYU28" s="244"/>
      <c r="PYV28" s="245"/>
      <c r="PYW28" s="244"/>
      <c r="PYX28" s="246"/>
      <c r="PYY28" s="247"/>
      <c r="PYZ28" s="248"/>
      <c r="PZA28" s="248"/>
      <c r="PZB28" s="244"/>
      <c r="PZC28" s="244"/>
      <c r="PZD28" s="244"/>
      <c r="PZE28" s="245"/>
      <c r="PZF28" s="244"/>
      <c r="PZG28" s="246"/>
      <c r="PZH28" s="247"/>
      <c r="PZI28" s="248"/>
      <c r="PZJ28" s="248"/>
      <c r="PZK28" s="244"/>
      <c r="PZL28" s="244"/>
      <c r="PZM28" s="244"/>
      <c r="PZN28" s="245"/>
      <c r="PZO28" s="244"/>
      <c r="PZP28" s="246"/>
      <c r="PZQ28" s="247"/>
      <c r="PZR28" s="248"/>
      <c r="PZS28" s="248"/>
      <c r="PZT28" s="244"/>
      <c r="PZU28" s="244"/>
      <c r="PZV28" s="244"/>
      <c r="PZW28" s="245"/>
      <c r="PZX28" s="244"/>
      <c r="PZY28" s="246"/>
      <c r="PZZ28" s="247"/>
      <c r="QAA28" s="248"/>
      <c r="QAB28" s="248"/>
      <c r="QAC28" s="244"/>
      <c r="QAD28" s="244"/>
      <c r="QAE28" s="244"/>
      <c r="QAF28" s="245"/>
      <c r="QAG28" s="244"/>
      <c r="QAH28" s="246"/>
      <c r="QAI28" s="247"/>
      <c r="QAJ28" s="248"/>
      <c r="QAK28" s="248"/>
      <c r="QAL28" s="244"/>
      <c r="QAM28" s="244"/>
      <c r="QAN28" s="244"/>
      <c r="QAO28" s="245"/>
      <c r="QAP28" s="244"/>
      <c r="QAQ28" s="246"/>
      <c r="QAR28" s="247"/>
      <c r="QAS28" s="248"/>
      <c r="QAT28" s="248"/>
      <c r="QAU28" s="244"/>
      <c r="QAV28" s="244"/>
      <c r="QAW28" s="244"/>
      <c r="QAX28" s="245"/>
      <c r="QAY28" s="244"/>
      <c r="QAZ28" s="246"/>
      <c r="QBA28" s="247"/>
      <c r="QBB28" s="248"/>
      <c r="QBC28" s="248"/>
      <c r="QBD28" s="244"/>
      <c r="QBE28" s="244"/>
      <c r="QBF28" s="244"/>
      <c r="QBG28" s="245"/>
      <c r="QBH28" s="244"/>
      <c r="QBI28" s="246"/>
      <c r="QBJ28" s="247"/>
      <c r="QBK28" s="248"/>
      <c r="QBL28" s="248"/>
      <c r="QBM28" s="244"/>
      <c r="QBN28" s="244"/>
      <c r="QBO28" s="244"/>
      <c r="QBP28" s="245"/>
      <c r="QBQ28" s="244"/>
      <c r="QBR28" s="246"/>
      <c r="QBS28" s="247"/>
      <c r="QBT28" s="248"/>
      <c r="QBU28" s="248"/>
      <c r="QBV28" s="244"/>
      <c r="QBW28" s="244"/>
      <c r="QBX28" s="244"/>
      <c r="QBY28" s="245"/>
      <c r="QBZ28" s="244"/>
      <c r="QCA28" s="246"/>
      <c r="QCB28" s="247"/>
      <c r="QCC28" s="248"/>
      <c r="QCD28" s="248"/>
      <c r="QCE28" s="244"/>
      <c r="QCF28" s="244"/>
      <c r="QCG28" s="244"/>
      <c r="QCH28" s="245"/>
      <c r="QCI28" s="244"/>
      <c r="QCJ28" s="246"/>
      <c r="QCK28" s="247"/>
      <c r="QCL28" s="248"/>
      <c r="QCM28" s="248"/>
      <c r="QCN28" s="244"/>
      <c r="QCO28" s="244"/>
      <c r="QCP28" s="244"/>
      <c r="QCQ28" s="245"/>
      <c r="QCR28" s="244"/>
      <c r="QCS28" s="246"/>
      <c r="QCT28" s="247"/>
      <c r="QCU28" s="248"/>
      <c r="QCV28" s="248"/>
      <c r="QCW28" s="244"/>
      <c r="QCX28" s="244"/>
      <c r="QCY28" s="244"/>
      <c r="QCZ28" s="245"/>
      <c r="QDA28" s="244"/>
      <c r="QDB28" s="246"/>
      <c r="QDC28" s="247"/>
      <c r="QDD28" s="248"/>
      <c r="QDE28" s="248"/>
      <c r="QDF28" s="244"/>
      <c r="QDG28" s="244"/>
      <c r="QDH28" s="244"/>
      <c r="QDI28" s="245"/>
      <c r="QDJ28" s="244"/>
      <c r="QDK28" s="246"/>
      <c r="QDL28" s="247"/>
      <c r="QDM28" s="248"/>
      <c r="QDN28" s="248"/>
      <c r="QDO28" s="244"/>
      <c r="QDP28" s="244"/>
      <c r="QDQ28" s="244"/>
      <c r="QDR28" s="245"/>
      <c r="QDS28" s="244"/>
      <c r="QDT28" s="246"/>
      <c r="QDU28" s="247"/>
      <c r="QDV28" s="248"/>
      <c r="QDW28" s="248"/>
      <c r="QDX28" s="244"/>
      <c r="QDY28" s="244"/>
      <c r="QDZ28" s="244"/>
      <c r="QEA28" s="245"/>
      <c r="QEB28" s="244"/>
      <c r="QEC28" s="246"/>
      <c r="QED28" s="247"/>
      <c r="QEE28" s="248"/>
      <c r="QEF28" s="248"/>
      <c r="QEG28" s="244"/>
      <c r="QEH28" s="244"/>
      <c r="QEI28" s="244"/>
      <c r="QEJ28" s="245"/>
      <c r="QEK28" s="244"/>
      <c r="QEL28" s="246"/>
      <c r="QEM28" s="247"/>
      <c r="QEN28" s="248"/>
      <c r="QEO28" s="248"/>
      <c r="QEP28" s="244"/>
      <c r="QEQ28" s="244"/>
      <c r="QER28" s="244"/>
      <c r="QES28" s="245"/>
      <c r="QET28" s="244"/>
      <c r="QEU28" s="246"/>
      <c r="QEV28" s="247"/>
      <c r="QEW28" s="248"/>
      <c r="QEX28" s="248"/>
      <c r="QEY28" s="244"/>
      <c r="QEZ28" s="244"/>
      <c r="QFA28" s="244"/>
      <c r="QFB28" s="245"/>
      <c r="QFC28" s="244"/>
      <c r="QFD28" s="246"/>
      <c r="QFE28" s="247"/>
      <c r="QFF28" s="248"/>
      <c r="QFG28" s="248"/>
      <c r="QFH28" s="244"/>
      <c r="QFI28" s="244"/>
      <c r="QFJ28" s="244"/>
      <c r="QFK28" s="245"/>
      <c r="QFL28" s="244"/>
      <c r="QFM28" s="246"/>
      <c r="QFN28" s="247"/>
      <c r="QFO28" s="248"/>
      <c r="QFP28" s="248"/>
      <c r="QFQ28" s="244"/>
      <c r="QFR28" s="244"/>
      <c r="QFS28" s="244"/>
      <c r="QFT28" s="245"/>
      <c r="QFU28" s="244"/>
      <c r="QFV28" s="246"/>
      <c r="QFW28" s="247"/>
      <c r="QFX28" s="248"/>
      <c r="QFY28" s="248"/>
      <c r="QFZ28" s="244"/>
      <c r="QGA28" s="244"/>
      <c r="QGB28" s="244"/>
      <c r="QGC28" s="245"/>
      <c r="QGD28" s="244"/>
      <c r="QGE28" s="246"/>
      <c r="QGF28" s="247"/>
      <c r="QGG28" s="248"/>
      <c r="QGH28" s="248"/>
      <c r="QGI28" s="244"/>
      <c r="QGJ28" s="244"/>
      <c r="QGK28" s="244"/>
      <c r="QGL28" s="245"/>
      <c r="QGM28" s="244"/>
      <c r="QGN28" s="246"/>
      <c r="QGO28" s="247"/>
      <c r="QGP28" s="248"/>
      <c r="QGQ28" s="248"/>
      <c r="QGR28" s="244"/>
      <c r="QGS28" s="244"/>
      <c r="QGT28" s="244"/>
      <c r="QGU28" s="245"/>
      <c r="QGV28" s="244"/>
      <c r="QGW28" s="246"/>
      <c r="QGX28" s="247"/>
      <c r="QGY28" s="248"/>
      <c r="QGZ28" s="248"/>
      <c r="QHA28" s="244"/>
      <c r="QHB28" s="244"/>
      <c r="QHC28" s="244"/>
      <c r="QHD28" s="245"/>
      <c r="QHE28" s="244"/>
      <c r="QHF28" s="246"/>
      <c r="QHG28" s="247"/>
      <c r="QHH28" s="248"/>
      <c r="QHI28" s="248"/>
      <c r="QHJ28" s="244"/>
      <c r="QHK28" s="244"/>
      <c r="QHL28" s="244"/>
      <c r="QHM28" s="245"/>
      <c r="QHN28" s="244"/>
      <c r="QHO28" s="246"/>
      <c r="QHP28" s="247"/>
      <c r="QHQ28" s="248"/>
      <c r="QHR28" s="248"/>
      <c r="QHS28" s="244"/>
      <c r="QHT28" s="244"/>
      <c r="QHU28" s="244"/>
      <c r="QHV28" s="245"/>
      <c r="QHW28" s="244"/>
      <c r="QHX28" s="246"/>
      <c r="QHY28" s="247"/>
      <c r="QHZ28" s="248"/>
      <c r="QIA28" s="248"/>
      <c r="QIB28" s="244"/>
      <c r="QIC28" s="244"/>
      <c r="QID28" s="244"/>
      <c r="QIE28" s="245"/>
      <c r="QIF28" s="244"/>
      <c r="QIG28" s="246"/>
      <c r="QIH28" s="247"/>
      <c r="QII28" s="248"/>
      <c r="QIJ28" s="248"/>
      <c r="QIK28" s="244"/>
      <c r="QIL28" s="244"/>
      <c r="QIM28" s="244"/>
      <c r="QIN28" s="245"/>
      <c r="QIO28" s="244"/>
      <c r="QIP28" s="246"/>
      <c r="QIQ28" s="247"/>
      <c r="QIR28" s="248"/>
      <c r="QIS28" s="248"/>
      <c r="QIT28" s="244"/>
      <c r="QIU28" s="244"/>
      <c r="QIV28" s="244"/>
      <c r="QIW28" s="245"/>
      <c r="QIX28" s="244"/>
      <c r="QIY28" s="246"/>
      <c r="QIZ28" s="247"/>
      <c r="QJA28" s="248"/>
      <c r="QJB28" s="248"/>
      <c r="QJC28" s="244"/>
      <c r="QJD28" s="244"/>
      <c r="QJE28" s="244"/>
      <c r="QJF28" s="245"/>
      <c r="QJG28" s="244"/>
      <c r="QJH28" s="246"/>
      <c r="QJI28" s="247"/>
      <c r="QJJ28" s="248"/>
      <c r="QJK28" s="248"/>
      <c r="QJL28" s="244"/>
      <c r="QJM28" s="244"/>
      <c r="QJN28" s="244"/>
      <c r="QJO28" s="245"/>
      <c r="QJP28" s="244"/>
      <c r="QJQ28" s="246"/>
      <c r="QJR28" s="247"/>
      <c r="QJS28" s="248"/>
      <c r="QJT28" s="248"/>
      <c r="QJU28" s="244"/>
      <c r="QJV28" s="244"/>
      <c r="QJW28" s="244"/>
      <c r="QJX28" s="245"/>
      <c r="QJY28" s="244"/>
      <c r="QJZ28" s="246"/>
      <c r="QKA28" s="247"/>
      <c r="QKB28" s="248"/>
      <c r="QKC28" s="248"/>
      <c r="QKD28" s="244"/>
      <c r="QKE28" s="244"/>
      <c r="QKF28" s="244"/>
      <c r="QKG28" s="245"/>
      <c r="QKH28" s="244"/>
      <c r="QKI28" s="246"/>
      <c r="QKJ28" s="247"/>
      <c r="QKK28" s="248"/>
      <c r="QKL28" s="248"/>
      <c r="QKM28" s="244"/>
      <c r="QKN28" s="244"/>
      <c r="QKO28" s="244"/>
      <c r="QKP28" s="245"/>
      <c r="QKQ28" s="244"/>
      <c r="QKR28" s="246"/>
      <c r="QKS28" s="247"/>
      <c r="QKT28" s="248"/>
      <c r="QKU28" s="248"/>
      <c r="QKV28" s="244"/>
      <c r="QKW28" s="244"/>
      <c r="QKX28" s="244"/>
      <c r="QKY28" s="245"/>
      <c r="QKZ28" s="244"/>
      <c r="QLA28" s="246"/>
      <c r="QLB28" s="247"/>
      <c r="QLC28" s="248"/>
      <c r="QLD28" s="248"/>
      <c r="QLE28" s="244"/>
      <c r="QLF28" s="244"/>
      <c r="QLG28" s="244"/>
      <c r="QLH28" s="245"/>
      <c r="QLI28" s="244"/>
      <c r="QLJ28" s="246"/>
      <c r="QLK28" s="247"/>
      <c r="QLL28" s="248"/>
      <c r="QLM28" s="248"/>
      <c r="QLN28" s="244"/>
      <c r="QLO28" s="244"/>
      <c r="QLP28" s="244"/>
      <c r="QLQ28" s="245"/>
      <c r="QLR28" s="244"/>
      <c r="QLS28" s="246"/>
      <c r="QLT28" s="247"/>
      <c r="QLU28" s="248"/>
      <c r="QLV28" s="248"/>
      <c r="QLW28" s="244"/>
      <c r="QLX28" s="244"/>
      <c r="QLY28" s="244"/>
      <c r="QLZ28" s="245"/>
      <c r="QMA28" s="244"/>
      <c r="QMB28" s="246"/>
      <c r="QMC28" s="247"/>
      <c r="QMD28" s="248"/>
      <c r="QME28" s="248"/>
      <c r="QMF28" s="244"/>
      <c r="QMG28" s="244"/>
      <c r="QMH28" s="244"/>
      <c r="QMI28" s="245"/>
      <c r="QMJ28" s="244"/>
      <c r="QMK28" s="246"/>
      <c r="QML28" s="247"/>
      <c r="QMM28" s="248"/>
      <c r="QMN28" s="248"/>
      <c r="QMO28" s="244"/>
      <c r="QMP28" s="244"/>
      <c r="QMQ28" s="244"/>
      <c r="QMR28" s="245"/>
      <c r="QMS28" s="244"/>
      <c r="QMT28" s="246"/>
      <c r="QMU28" s="247"/>
      <c r="QMV28" s="248"/>
      <c r="QMW28" s="248"/>
      <c r="QMX28" s="244"/>
      <c r="QMY28" s="244"/>
      <c r="QMZ28" s="244"/>
      <c r="QNA28" s="245"/>
      <c r="QNB28" s="244"/>
      <c r="QNC28" s="246"/>
      <c r="QND28" s="247"/>
      <c r="QNE28" s="248"/>
      <c r="QNF28" s="248"/>
      <c r="QNG28" s="244"/>
      <c r="QNH28" s="244"/>
      <c r="QNI28" s="244"/>
      <c r="QNJ28" s="245"/>
      <c r="QNK28" s="244"/>
      <c r="QNL28" s="246"/>
      <c r="QNM28" s="247"/>
      <c r="QNN28" s="248"/>
      <c r="QNO28" s="248"/>
      <c r="QNP28" s="244"/>
      <c r="QNQ28" s="244"/>
      <c r="QNR28" s="244"/>
      <c r="QNS28" s="245"/>
      <c r="QNT28" s="244"/>
      <c r="QNU28" s="246"/>
      <c r="QNV28" s="247"/>
      <c r="QNW28" s="248"/>
      <c r="QNX28" s="248"/>
      <c r="QNY28" s="244"/>
      <c r="QNZ28" s="244"/>
      <c r="QOA28" s="244"/>
      <c r="QOB28" s="245"/>
      <c r="QOC28" s="244"/>
      <c r="QOD28" s="246"/>
      <c r="QOE28" s="247"/>
      <c r="QOF28" s="248"/>
      <c r="QOG28" s="248"/>
      <c r="QOH28" s="244"/>
      <c r="QOI28" s="244"/>
      <c r="QOJ28" s="244"/>
      <c r="QOK28" s="245"/>
      <c r="QOL28" s="244"/>
      <c r="QOM28" s="246"/>
      <c r="QON28" s="247"/>
      <c r="QOO28" s="248"/>
      <c r="QOP28" s="248"/>
      <c r="QOQ28" s="244"/>
      <c r="QOR28" s="244"/>
      <c r="QOS28" s="244"/>
      <c r="QOT28" s="245"/>
      <c r="QOU28" s="244"/>
      <c r="QOV28" s="246"/>
      <c r="QOW28" s="247"/>
      <c r="QOX28" s="248"/>
      <c r="QOY28" s="248"/>
      <c r="QOZ28" s="244"/>
      <c r="QPA28" s="244"/>
      <c r="QPB28" s="244"/>
      <c r="QPC28" s="245"/>
      <c r="QPD28" s="244"/>
      <c r="QPE28" s="246"/>
      <c r="QPF28" s="247"/>
      <c r="QPG28" s="248"/>
      <c r="QPH28" s="248"/>
      <c r="QPI28" s="244"/>
      <c r="QPJ28" s="244"/>
      <c r="QPK28" s="244"/>
      <c r="QPL28" s="245"/>
      <c r="QPM28" s="244"/>
      <c r="QPN28" s="246"/>
      <c r="QPO28" s="247"/>
      <c r="QPP28" s="248"/>
      <c r="QPQ28" s="248"/>
      <c r="QPR28" s="244"/>
      <c r="QPS28" s="244"/>
      <c r="QPT28" s="244"/>
      <c r="QPU28" s="245"/>
      <c r="QPV28" s="244"/>
      <c r="QPW28" s="246"/>
      <c r="QPX28" s="247"/>
      <c r="QPY28" s="248"/>
      <c r="QPZ28" s="248"/>
      <c r="QQA28" s="244"/>
      <c r="QQB28" s="244"/>
      <c r="QQC28" s="244"/>
      <c r="QQD28" s="245"/>
      <c r="QQE28" s="244"/>
      <c r="QQF28" s="246"/>
      <c r="QQG28" s="247"/>
      <c r="QQH28" s="248"/>
      <c r="QQI28" s="248"/>
      <c r="QQJ28" s="244"/>
      <c r="QQK28" s="244"/>
      <c r="QQL28" s="244"/>
      <c r="QQM28" s="245"/>
      <c r="QQN28" s="244"/>
      <c r="QQO28" s="246"/>
      <c r="QQP28" s="247"/>
      <c r="QQQ28" s="248"/>
      <c r="QQR28" s="248"/>
      <c r="QQS28" s="244"/>
      <c r="QQT28" s="244"/>
      <c r="QQU28" s="244"/>
      <c r="QQV28" s="245"/>
      <c r="QQW28" s="244"/>
      <c r="QQX28" s="246"/>
      <c r="QQY28" s="247"/>
      <c r="QQZ28" s="248"/>
      <c r="QRA28" s="248"/>
      <c r="QRB28" s="244"/>
      <c r="QRC28" s="244"/>
      <c r="QRD28" s="244"/>
      <c r="QRE28" s="245"/>
      <c r="QRF28" s="244"/>
      <c r="QRG28" s="246"/>
      <c r="QRH28" s="247"/>
      <c r="QRI28" s="248"/>
      <c r="QRJ28" s="248"/>
      <c r="QRK28" s="244"/>
      <c r="QRL28" s="244"/>
      <c r="QRM28" s="244"/>
      <c r="QRN28" s="245"/>
      <c r="QRO28" s="244"/>
      <c r="QRP28" s="246"/>
      <c r="QRQ28" s="247"/>
      <c r="QRR28" s="248"/>
      <c r="QRS28" s="248"/>
      <c r="QRT28" s="244"/>
      <c r="QRU28" s="244"/>
      <c r="QRV28" s="244"/>
      <c r="QRW28" s="245"/>
      <c r="QRX28" s="244"/>
      <c r="QRY28" s="246"/>
      <c r="QRZ28" s="247"/>
      <c r="QSA28" s="248"/>
      <c r="QSB28" s="248"/>
      <c r="QSC28" s="244"/>
      <c r="QSD28" s="244"/>
      <c r="QSE28" s="244"/>
      <c r="QSF28" s="245"/>
      <c r="QSG28" s="244"/>
      <c r="QSH28" s="246"/>
      <c r="QSI28" s="247"/>
      <c r="QSJ28" s="248"/>
      <c r="QSK28" s="248"/>
      <c r="QSL28" s="244"/>
      <c r="QSM28" s="244"/>
      <c r="QSN28" s="244"/>
      <c r="QSO28" s="245"/>
      <c r="QSP28" s="244"/>
      <c r="QSQ28" s="246"/>
      <c r="QSR28" s="247"/>
      <c r="QSS28" s="248"/>
      <c r="QST28" s="248"/>
      <c r="QSU28" s="244"/>
      <c r="QSV28" s="244"/>
      <c r="QSW28" s="244"/>
      <c r="QSX28" s="245"/>
      <c r="QSY28" s="244"/>
      <c r="QSZ28" s="246"/>
      <c r="QTA28" s="247"/>
      <c r="QTB28" s="248"/>
      <c r="QTC28" s="248"/>
      <c r="QTD28" s="244"/>
      <c r="QTE28" s="244"/>
      <c r="QTF28" s="244"/>
      <c r="QTG28" s="245"/>
      <c r="QTH28" s="244"/>
      <c r="QTI28" s="246"/>
      <c r="QTJ28" s="247"/>
      <c r="QTK28" s="248"/>
      <c r="QTL28" s="248"/>
      <c r="QTM28" s="244"/>
      <c r="QTN28" s="244"/>
      <c r="QTO28" s="244"/>
      <c r="QTP28" s="245"/>
      <c r="QTQ28" s="244"/>
      <c r="QTR28" s="246"/>
      <c r="QTS28" s="247"/>
      <c r="QTT28" s="248"/>
      <c r="QTU28" s="248"/>
      <c r="QTV28" s="244"/>
      <c r="QTW28" s="244"/>
      <c r="QTX28" s="244"/>
      <c r="QTY28" s="245"/>
      <c r="QTZ28" s="244"/>
      <c r="QUA28" s="246"/>
      <c r="QUB28" s="247"/>
      <c r="QUC28" s="248"/>
      <c r="QUD28" s="248"/>
      <c r="QUE28" s="244"/>
      <c r="QUF28" s="244"/>
      <c r="QUG28" s="244"/>
      <c r="QUH28" s="245"/>
      <c r="QUI28" s="244"/>
      <c r="QUJ28" s="246"/>
      <c r="QUK28" s="247"/>
      <c r="QUL28" s="248"/>
      <c r="QUM28" s="248"/>
      <c r="QUN28" s="244"/>
      <c r="QUO28" s="244"/>
      <c r="QUP28" s="244"/>
      <c r="QUQ28" s="245"/>
      <c r="QUR28" s="244"/>
      <c r="QUS28" s="246"/>
      <c r="QUT28" s="247"/>
      <c r="QUU28" s="248"/>
      <c r="QUV28" s="248"/>
      <c r="QUW28" s="244"/>
      <c r="QUX28" s="244"/>
      <c r="QUY28" s="244"/>
      <c r="QUZ28" s="245"/>
      <c r="QVA28" s="244"/>
      <c r="QVB28" s="246"/>
      <c r="QVC28" s="247"/>
      <c r="QVD28" s="248"/>
      <c r="QVE28" s="248"/>
      <c r="QVF28" s="244"/>
      <c r="QVG28" s="244"/>
      <c r="QVH28" s="244"/>
      <c r="QVI28" s="245"/>
      <c r="QVJ28" s="244"/>
      <c r="QVK28" s="246"/>
      <c r="QVL28" s="247"/>
      <c r="QVM28" s="248"/>
      <c r="QVN28" s="248"/>
      <c r="QVO28" s="244"/>
      <c r="QVP28" s="244"/>
      <c r="QVQ28" s="244"/>
      <c r="QVR28" s="245"/>
      <c r="QVS28" s="244"/>
      <c r="QVT28" s="246"/>
      <c r="QVU28" s="247"/>
      <c r="QVV28" s="248"/>
      <c r="QVW28" s="248"/>
      <c r="QVX28" s="244"/>
      <c r="QVY28" s="244"/>
      <c r="QVZ28" s="244"/>
      <c r="QWA28" s="245"/>
      <c r="QWB28" s="244"/>
      <c r="QWC28" s="246"/>
      <c r="QWD28" s="247"/>
      <c r="QWE28" s="248"/>
      <c r="QWF28" s="248"/>
      <c r="QWG28" s="244"/>
      <c r="QWH28" s="244"/>
      <c r="QWI28" s="244"/>
      <c r="QWJ28" s="245"/>
      <c r="QWK28" s="244"/>
      <c r="QWL28" s="246"/>
      <c r="QWM28" s="247"/>
      <c r="QWN28" s="248"/>
      <c r="QWO28" s="248"/>
      <c r="QWP28" s="244"/>
      <c r="QWQ28" s="244"/>
      <c r="QWR28" s="244"/>
      <c r="QWS28" s="245"/>
      <c r="QWT28" s="244"/>
      <c r="QWU28" s="246"/>
      <c r="QWV28" s="247"/>
      <c r="QWW28" s="248"/>
      <c r="QWX28" s="248"/>
      <c r="QWY28" s="244"/>
      <c r="QWZ28" s="244"/>
      <c r="QXA28" s="244"/>
      <c r="QXB28" s="245"/>
      <c r="QXC28" s="244"/>
      <c r="QXD28" s="246"/>
      <c r="QXE28" s="247"/>
      <c r="QXF28" s="248"/>
      <c r="QXG28" s="248"/>
      <c r="QXH28" s="244"/>
      <c r="QXI28" s="244"/>
      <c r="QXJ28" s="244"/>
      <c r="QXK28" s="245"/>
      <c r="QXL28" s="244"/>
      <c r="QXM28" s="246"/>
      <c r="QXN28" s="247"/>
      <c r="QXO28" s="248"/>
      <c r="QXP28" s="248"/>
      <c r="QXQ28" s="244"/>
      <c r="QXR28" s="244"/>
      <c r="QXS28" s="244"/>
      <c r="QXT28" s="245"/>
      <c r="QXU28" s="244"/>
      <c r="QXV28" s="246"/>
      <c r="QXW28" s="247"/>
      <c r="QXX28" s="248"/>
      <c r="QXY28" s="248"/>
      <c r="QXZ28" s="244"/>
      <c r="QYA28" s="244"/>
      <c r="QYB28" s="244"/>
      <c r="QYC28" s="245"/>
      <c r="QYD28" s="244"/>
      <c r="QYE28" s="246"/>
      <c r="QYF28" s="247"/>
      <c r="QYG28" s="248"/>
      <c r="QYH28" s="248"/>
      <c r="QYI28" s="244"/>
      <c r="QYJ28" s="244"/>
      <c r="QYK28" s="244"/>
      <c r="QYL28" s="245"/>
      <c r="QYM28" s="244"/>
      <c r="QYN28" s="246"/>
      <c r="QYO28" s="247"/>
      <c r="QYP28" s="248"/>
      <c r="QYQ28" s="248"/>
      <c r="QYR28" s="244"/>
      <c r="QYS28" s="244"/>
      <c r="QYT28" s="244"/>
      <c r="QYU28" s="245"/>
      <c r="QYV28" s="244"/>
      <c r="QYW28" s="246"/>
      <c r="QYX28" s="247"/>
      <c r="QYY28" s="248"/>
      <c r="QYZ28" s="248"/>
      <c r="QZA28" s="244"/>
      <c r="QZB28" s="244"/>
      <c r="QZC28" s="244"/>
      <c r="QZD28" s="245"/>
      <c r="QZE28" s="244"/>
      <c r="QZF28" s="246"/>
      <c r="QZG28" s="247"/>
      <c r="QZH28" s="248"/>
      <c r="QZI28" s="248"/>
      <c r="QZJ28" s="244"/>
      <c r="QZK28" s="244"/>
      <c r="QZL28" s="244"/>
      <c r="QZM28" s="245"/>
      <c r="QZN28" s="244"/>
      <c r="QZO28" s="246"/>
      <c r="QZP28" s="247"/>
      <c r="QZQ28" s="248"/>
      <c r="QZR28" s="248"/>
      <c r="QZS28" s="244"/>
      <c r="QZT28" s="244"/>
      <c r="QZU28" s="244"/>
      <c r="QZV28" s="245"/>
      <c r="QZW28" s="244"/>
      <c r="QZX28" s="246"/>
      <c r="QZY28" s="247"/>
      <c r="QZZ28" s="248"/>
      <c r="RAA28" s="248"/>
      <c r="RAB28" s="244"/>
      <c r="RAC28" s="244"/>
      <c r="RAD28" s="244"/>
      <c r="RAE28" s="245"/>
      <c r="RAF28" s="244"/>
      <c r="RAG28" s="246"/>
      <c r="RAH28" s="247"/>
      <c r="RAI28" s="248"/>
      <c r="RAJ28" s="248"/>
      <c r="RAK28" s="244"/>
      <c r="RAL28" s="244"/>
      <c r="RAM28" s="244"/>
      <c r="RAN28" s="245"/>
      <c r="RAO28" s="244"/>
      <c r="RAP28" s="246"/>
      <c r="RAQ28" s="247"/>
      <c r="RAR28" s="248"/>
      <c r="RAS28" s="248"/>
      <c r="RAT28" s="244"/>
      <c r="RAU28" s="244"/>
      <c r="RAV28" s="244"/>
      <c r="RAW28" s="245"/>
      <c r="RAX28" s="244"/>
      <c r="RAY28" s="246"/>
      <c r="RAZ28" s="247"/>
      <c r="RBA28" s="248"/>
      <c r="RBB28" s="248"/>
      <c r="RBC28" s="244"/>
      <c r="RBD28" s="244"/>
      <c r="RBE28" s="244"/>
      <c r="RBF28" s="245"/>
      <c r="RBG28" s="244"/>
      <c r="RBH28" s="246"/>
      <c r="RBI28" s="247"/>
      <c r="RBJ28" s="248"/>
      <c r="RBK28" s="248"/>
      <c r="RBL28" s="244"/>
      <c r="RBM28" s="244"/>
      <c r="RBN28" s="244"/>
      <c r="RBO28" s="245"/>
      <c r="RBP28" s="244"/>
      <c r="RBQ28" s="246"/>
      <c r="RBR28" s="247"/>
      <c r="RBS28" s="248"/>
      <c r="RBT28" s="248"/>
      <c r="RBU28" s="244"/>
      <c r="RBV28" s="244"/>
      <c r="RBW28" s="244"/>
      <c r="RBX28" s="245"/>
      <c r="RBY28" s="244"/>
      <c r="RBZ28" s="246"/>
      <c r="RCA28" s="247"/>
      <c r="RCB28" s="248"/>
      <c r="RCC28" s="248"/>
      <c r="RCD28" s="244"/>
      <c r="RCE28" s="244"/>
      <c r="RCF28" s="244"/>
      <c r="RCG28" s="245"/>
      <c r="RCH28" s="244"/>
      <c r="RCI28" s="246"/>
      <c r="RCJ28" s="247"/>
      <c r="RCK28" s="248"/>
      <c r="RCL28" s="248"/>
      <c r="RCM28" s="244"/>
      <c r="RCN28" s="244"/>
      <c r="RCO28" s="244"/>
      <c r="RCP28" s="245"/>
      <c r="RCQ28" s="244"/>
      <c r="RCR28" s="246"/>
      <c r="RCS28" s="247"/>
      <c r="RCT28" s="248"/>
      <c r="RCU28" s="248"/>
      <c r="RCV28" s="244"/>
      <c r="RCW28" s="244"/>
      <c r="RCX28" s="244"/>
      <c r="RCY28" s="245"/>
      <c r="RCZ28" s="244"/>
      <c r="RDA28" s="246"/>
      <c r="RDB28" s="247"/>
      <c r="RDC28" s="248"/>
      <c r="RDD28" s="248"/>
      <c r="RDE28" s="244"/>
      <c r="RDF28" s="244"/>
      <c r="RDG28" s="244"/>
      <c r="RDH28" s="245"/>
      <c r="RDI28" s="244"/>
      <c r="RDJ28" s="246"/>
      <c r="RDK28" s="247"/>
      <c r="RDL28" s="248"/>
      <c r="RDM28" s="248"/>
      <c r="RDN28" s="244"/>
      <c r="RDO28" s="244"/>
      <c r="RDP28" s="244"/>
      <c r="RDQ28" s="245"/>
      <c r="RDR28" s="244"/>
      <c r="RDS28" s="246"/>
      <c r="RDT28" s="247"/>
      <c r="RDU28" s="248"/>
      <c r="RDV28" s="248"/>
      <c r="RDW28" s="244"/>
      <c r="RDX28" s="244"/>
      <c r="RDY28" s="244"/>
      <c r="RDZ28" s="245"/>
      <c r="REA28" s="244"/>
      <c r="REB28" s="246"/>
      <c r="REC28" s="247"/>
      <c r="RED28" s="248"/>
      <c r="REE28" s="248"/>
      <c r="REF28" s="244"/>
      <c r="REG28" s="244"/>
      <c r="REH28" s="244"/>
      <c r="REI28" s="245"/>
      <c r="REJ28" s="244"/>
      <c r="REK28" s="246"/>
      <c r="REL28" s="247"/>
      <c r="REM28" s="248"/>
      <c r="REN28" s="248"/>
      <c r="REO28" s="244"/>
      <c r="REP28" s="244"/>
      <c r="REQ28" s="244"/>
      <c r="RER28" s="245"/>
      <c r="RES28" s="244"/>
      <c r="RET28" s="246"/>
      <c r="REU28" s="247"/>
      <c r="REV28" s="248"/>
      <c r="REW28" s="248"/>
      <c r="REX28" s="244"/>
      <c r="REY28" s="244"/>
      <c r="REZ28" s="244"/>
      <c r="RFA28" s="245"/>
      <c r="RFB28" s="244"/>
      <c r="RFC28" s="246"/>
      <c r="RFD28" s="247"/>
      <c r="RFE28" s="248"/>
      <c r="RFF28" s="248"/>
      <c r="RFG28" s="244"/>
      <c r="RFH28" s="244"/>
      <c r="RFI28" s="244"/>
      <c r="RFJ28" s="245"/>
      <c r="RFK28" s="244"/>
      <c r="RFL28" s="246"/>
      <c r="RFM28" s="247"/>
      <c r="RFN28" s="248"/>
      <c r="RFO28" s="248"/>
      <c r="RFP28" s="244"/>
      <c r="RFQ28" s="244"/>
      <c r="RFR28" s="244"/>
      <c r="RFS28" s="245"/>
      <c r="RFT28" s="244"/>
      <c r="RFU28" s="246"/>
      <c r="RFV28" s="247"/>
      <c r="RFW28" s="248"/>
      <c r="RFX28" s="248"/>
      <c r="RFY28" s="244"/>
      <c r="RFZ28" s="244"/>
      <c r="RGA28" s="244"/>
      <c r="RGB28" s="245"/>
      <c r="RGC28" s="244"/>
      <c r="RGD28" s="246"/>
      <c r="RGE28" s="247"/>
      <c r="RGF28" s="248"/>
      <c r="RGG28" s="248"/>
      <c r="RGH28" s="244"/>
      <c r="RGI28" s="244"/>
      <c r="RGJ28" s="244"/>
      <c r="RGK28" s="245"/>
      <c r="RGL28" s="244"/>
      <c r="RGM28" s="246"/>
      <c r="RGN28" s="247"/>
      <c r="RGO28" s="248"/>
      <c r="RGP28" s="248"/>
      <c r="RGQ28" s="244"/>
      <c r="RGR28" s="244"/>
      <c r="RGS28" s="244"/>
      <c r="RGT28" s="245"/>
      <c r="RGU28" s="244"/>
      <c r="RGV28" s="246"/>
      <c r="RGW28" s="247"/>
      <c r="RGX28" s="248"/>
      <c r="RGY28" s="248"/>
      <c r="RGZ28" s="244"/>
      <c r="RHA28" s="244"/>
      <c r="RHB28" s="244"/>
      <c r="RHC28" s="245"/>
      <c r="RHD28" s="244"/>
      <c r="RHE28" s="246"/>
      <c r="RHF28" s="247"/>
      <c r="RHG28" s="248"/>
      <c r="RHH28" s="248"/>
      <c r="RHI28" s="244"/>
      <c r="RHJ28" s="244"/>
      <c r="RHK28" s="244"/>
      <c r="RHL28" s="245"/>
      <c r="RHM28" s="244"/>
      <c r="RHN28" s="246"/>
      <c r="RHO28" s="247"/>
      <c r="RHP28" s="248"/>
      <c r="RHQ28" s="248"/>
      <c r="RHR28" s="244"/>
      <c r="RHS28" s="244"/>
      <c r="RHT28" s="244"/>
      <c r="RHU28" s="245"/>
      <c r="RHV28" s="244"/>
      <c r="RHW28" s="246"/>
      <c r="RHX28" s="247"/>
      <c r="RHY28" s="248"/>
      <c r="RHZ28" s="248"/>
      <c r="RIA28" s="244"/>
      <c r="RIB28" s="244"/>
      <c r="RIC28" s="244"/>
      <c r="RID28" s="245"/>
      <c r="RIE28" s="244"/>
      <c r="RIF28" s="246"/>
      <c r="RIG28" s="247"/>
      <c r="RIH28" s="248"/>
      <c r="RII28" s="248"/>
      <c r="RIJ28" s="244"/>
      <c r="RIK28" s="244"/>
      <c r="RIL28" s="244"/>
      <c r="RIM28" s="245"/>
      <c r="RIN28" s="244"/>
      <c r="RIO28" s="246"/>
      <c r="RIP28" s="247"/>
      <c r="RIQ28" s="248"/>
      <c r="RIR28" s="248"/>
      <c r="RIS28" s="244"/>
      <c r="RIT28" s="244"/>
      <c r="RIU28" s="244"/>
      <c r="RIV28" s="245"/>
      <c r="RIW28" s="244"/>
      <c r="RIX28" s="246"/>
      <c r="RIY28" s="247"/>
      <c r="RIZ28" s="248"/>
      <c r="RJA28" s="248"/>
      <c r="RJB28" s="244"/>
      <c r="RJC28" s="244"/>
      <c r="RJD28" s="244"/>
      <c r="RJE28" s="245"/>
      <c r="RJF28" s="244"/>
      <c r="RJG28" s="246"/>
      <c r="RJH28" s="247"/>
      <c r="RJI28" s="248"/>
      <c r="RJJ28" s="248"/>
      <c r="RJK28" s="244"/>
      <c r="RJL28" s="244"/>
      <c r="RJM28" s="244"/>
      <c r="RJN28" s="245"/>
      <c r="RJO28" s="244"/>
      <c r="RJP28" s="246"/>
      <c r="RJQ28" s="247"/>
      <c r="RJR28" s="248"/>
      <c r="RJS28" s="248"/>
      <c r="RJT28" s="244"/>
      <c r="RJU28" s="244"/>
      <c r="RJV28" s="244"/>
      <c r="RJW28" s="245"/>
      <c r="RJX28" s="244"/>
      <c r="RJY28" s="246"/>
      <c r="RJZ28" s="247"/>
      <c r="RKA28" s="248"/>
      <c r="RKB28" s="248"/>
      <c r="RKC28" s="244"/>
      <c r="RKD28" s="244"/>
      <c r="RKE28" s="244"/>
      <c r="RKF28" s="245"/>
      <c r="RKG28" s="244"/>
      <c r="RKH28" s="246"/>
      <c r="RKI28" s="247"/>
      <c r="RKJ28" s="248"/>
      <c r="RKK28" s="248"/>
      <c r="RKL28" s="244"/>
      <c r="RKM28" s="244"/>
      <c r="RKN28" s="244"/>
      <c r="RKO28" s="245"/>
      <c r="RKP28" s="244"/>
      <c r="RKQ28" s="246"/>
      <c r="RKR28" s="247"/>
      <c r="RKS28" s="248"/>
      <c r="RKT28" s="248"/>
      <c r="RKU28" s="244"/>
      <c r="RKV28" s="244"/>
      <c r="RKW28" s="244"/>
      <c r="RKX28" s="245"/>
      <c r="RKY28" s="244"/>
      <c r="RKZ28" s="246"/>
      <c r="RLA28" s="247"/>
      <c r="RLB28" s="248"/>
      <c r="RLC28" s="248"/>
      <c r="RLD28" s="244"/>
      <c r="RLE28" s="244"/>
      <c r="RLF28" s="244"/>
      <c r="RLG28" s="245"/>
      <c r="RLH28" s="244"/>
      <c r="RLI28" s="246"/>
      <c r="RLJ28" s="247"/>
      <c r="RLK28" s="248"/>
      <c r="RLL28" s="248"/>
      <c r="RLM28" s="244"/>
      <c r="RLN28" s="244"/>
      <c r="RLO28" s="244"/>
      <c r="RLP28" s="245"/>
      <c r="RLQ28" s="244"/>
      <c r="RLR28" s="246"/>
      <c r="RLS28" s="247"/>
      <c r="RLT28" s="248"/>
      <c r="RLU28" s="248"/>
      <c r="RLV28" s="244"/>
      <c r="RLW28" s="244"/>
      <c r="RLX28" s="244"/>
      <c r="RLY28" s="245"/>
      <c r="RLZ28" s="244"/>
      <c r="RMA28" s="246"/>
      <c r="RMB28" s="247"/>
      <c r="RMC28" s="248"/>
      <c r="RMD28" s="248"/>
      <c r="RME28" s="244"/>
      <c r="RMF28" s="244"/>
      <c r="RMG28" s="244"/>
      <c r="RMH28" s="245"/>
      <c r="RMI28" s="244"/>
      <c r="RMJ28" s="246"/>
      <c r="RMK28" s="247"/>
      <c r="RML28" s="248"/>
      <c r="RMM28" s="248"/>
      <c r="RMN28" s="244"/>
      <c r="RMO28" s="244"/>
      <c r="RMP28" s="244"/>
      <c r="RMQ28" s="245"/>
      <c r="RMR28" s="244"/>
      <c r="RMS28" s="246"/>
      <c r="RMT28" s="247"/>
      <c r="RMU28" s="248"/>
      <c r="RMV28" s="248"/>
      <c r="RMW28" s="244"/>
      <c r="RMX28" s="244"/>
      <c r="RMY28" s="244"/>
      <c r="RMZ28" s="245"/>
      <c r="RNA28" s="244"/>
      <c r="RNB28" s="246"/>
      <c r="RNC28" s="247"/>
      <c r="RND28" s="248"/>
      <c r="RNE28" s="248"/>
      <c r="RNF28" s="244"/>
      <c r="RNG28" s="244"/>
      <c r="RNH28" s="244"/>
      <c r="RNI28" s="245"/>
      <c r="RNJ28" s="244"/>
      <c r="RNK28" s="246"/>
      <c r="RNL28" s="247"/>
      <c r="RNM28" s="248"/>
      <c r="RNN28" s="248"/>
      <c r="RNO28" s="244"/>
      <c r="RNP28" s="244"/>
      <c r="RNQ28" s="244"/>
      <c r="RNR28" s="245"/>
      <c r="RNS28" s="244"/>
      <c r="RNT28" s="246"/>
      <c r="RNU28" s="247"/>
      <c r="RNV28" s="248"/>
      <c r="RNW28" s="248"/>
      <c r="RNX28" s="244"/>
      <c r="RNY28" s="244"/>
      <c r="RNZ28" s="244"/>
      <c r="ROA28" s="245"/>
      <c r="ROB28" s="244"/>
      <c r="ROC28" s="246"/>
      <c r="ROD28" s="247"/>
      <c r="ROE28" s="248"/>
      <c r="ROF28" s="248"/>
      <c r="ROG28" s="244"/>
      <c r="ROH28" s="244"/>
      <c r="ROI28" s="244"/>
      <c r="ROJ28" s="245"/>
      <c r="ROK28" s="244"/>
      <c r="ROL28" s="246"/>
      <c r="ROM28" s="247"/>
      <c r="RON28" s="248"/>
      <c r="ROO28" s="248"/>
      <c r="ROP28" s="244"/>
      <c r="ROQ28" s="244"/>
      <c r="ROR28" s="244"/>
      <c r="ROS28" s="245"/>
      <c r="ROT28" s="244"/>
      <c r="ROU28" s="246"/>
      <c r="ROV28" s="247"/>
      <c r="ROW28" s="248"/>
      <c r="ROX28" s="248"/>
      <c r="ROY28" s="244"/>
      <c r="ROZ28" s="244"/>
      <c r="RPA28" s="244"/>
      <c r="RPB28" s="245"/>
      <c r="RPC28" s="244"/>
      <c r="RPD28" s="246"/>
      <c r="RPE28" s="247"/>
      <c r="RPF28" s="248"/>
      <c r="RPG28" s="248"/>
      <c r="RPH28" s="244"/>
      <c r="RPI28" s="244"/>
      <c r="RPJ28" s="244"/>
      <c r="RPK28" s="245"/>
      <c r="RPL28" s="244"/>
      <c r="RPM28" s="246"/>
      <c r="RPN28" s="247"/>
      <c r="RPO28" s="248"/>
      <c r="RPP28" s="248"/>
      <c r="RPQ28" s="244"/>
      <c r="RPR28" s="244"/>
      <c r="RPS28" s="244"/>
      <c r="RPT28" s="245"/>
      <c r="RPU28" s="244"/>
      <c r="RPV28" s="246"/>
      <c r="RPW28" s="247"/>
      <c r="RPX28" s="248"/>
      <c r="RPY28" s="248"/>
      <c r="RPZ28" s="244"/>
      <c r="RQA28" s="244"/>
      <c r="RQB28" s="244"/>
      <c r="RQC28" s="245"/>
      <c r="RQD28" s="244"/>
      <c r="RQE28" s="246"/>
      <c r="RQF28" s="247"/>
      <c r="RQG28" s="248"/>
      <c r="RQH28" s="248"/>
      <c r="RQI28" s="244"/>
      <c r="RQJ28" s="244"/>
      <c r="RQK28" s="244"/>
      <c r="RQL28" s="245"/>
      <c r="RQM28" s="244"/>
      <c r="RQN28" s="246"/>
      <c r="RQO28" s="247"/>
      <c r="RQP28" s="248"/>
      <c r="RQQ28" s="248"/>
      <c r="RQR28" s="244"/>
      <c r="RQS28" s="244"/>
      <c r="RQT28" s="244"/>
      <c r="RQU28" s="245"/>
      <c r="RQV28" s="244"/>
      <c r="RQW28" s="246"/>
      <c r="RQX28" s="247"/>
      <c r="RQY28" s="248"/>
      <c r="RQZ28" s="248"/>
      <c r="RRA28" s="244"/>
      <c r="RRB28" s="244"/>
      <c r="RRC28" s="244"/>
      <c r="RRD28" s="245"/>
      <c r="RRE28" s="244"/>
      <c r="RRF28" s="246"/>
      <c r="RRG28" s="247"/>
      <c r="RRH28" s="248"/>
      <c r="RRI28" s="248"/>
      <c r="RRJ28" s="244"/>
      <c r="RRK28" s="244"/>
      <c r="RRL28" s="244"/>
      <c r="RRM28" s="245"/>
      <c r="RRN28" s="244"/>
      <c r="RRO28" s="246"/>
      <c r="RRP28" s="247"/>
      <c r="RRQ28" s="248"/>
      <c r="RRR28" s="248"/>
      <c r="RRS28" s="244"/>
      <c r="RRT28" s="244"/>
      <c r="RRU28" s="244"/>
      <c r="RRV28" s="245"/>
      <c r="RRW28" s="244"/>
      <c r="RRX28" s="246"/>
      <c r="RRY28" s="247"/>
      <c r="RRZ28" s="248"/>
      <c r="RSA28" s="248"/>
      <c r="RSB28" s="244"/>
      <c r="RSC28" s="244"/>
      <c r="RSD28" s="244"/>
      <c r="RSE28" s="245"/>
      <c r="RSF28" s="244"/>
      <c r="RSG28" s="246"/>
      <c r="RSH28" s="247"/>
      <c r="RSI28" s="248"/>
      <c r="RSJ28" s="248"/>
      <c r="RSK28" s="244"/>
      <c r="RSL28" s="244"/>
      <c r="RSM28" s="244"/>
      <c r="RSN28" s="245"/>
      <c r="RSO28" s="244"/>
      <c r="RSP28" s="246"/>
      <c r="RSQ28" s="247"/>
      <c r="RSR28" s="248"/>
      <c r="RSS28" s="248"/>
      <c r="RST28" s="244"/>
      <c r="RSU28" s="244"/>
      <c r="RSV28" s="244"/>
      <c r="RSW28" s="245"/>
      <c r="RSX28" s="244"/>
      <c r="RSY28" s="246"/>
      <c r="RSZ28" s="247"/>
      <c r="RTA28" s="248"/>
      <c r="RTB28" s="248"/>
      <c r="RTC28" s="244"/>
      <c r="RTD28" s="244"/>
      <c r="RTE28" s="244"/>
      <c r="RTF28" s="245"/>
      <c r="RTG28" s="244"/>
      <c r="RTH28" s="246"/>
      <c r="RTI28" s="247"/>
      <c r="RTJ28" s="248"/>
      <c r="RTK28" s="248"/>
      <c r="RTL28" s="244"/>
      <c r="RTM28" s="244"/>
      <c r="RTN28" s="244"/>
      <c r="RTO28" s="245"/>
      <c r="RTP28" s="244"/>
      <c r="RTQ28" s="246"/>
      <c r="RTR28" s="247"/>
      <c r="RTS28" s="248"/>
      <c r="RTT28" s="248"/>
      <c r="RTU28" s="244"/>
      <c r="RTV28" s="244"/>
      <c r="RTW28" s="244"/>
      <c r="RTX28" s="245"/>
      <c r="RTY28" s="244"/>
      <c r="RTZ28" s="246"/>
      <c r="RUA28" s="247"/>
      <c r="RUB28" s="248"/>
      <c r="RUC28" s="248"/>
      <c r="RUD28" s="244"/>
      <c r="RUE28" s="244"/>
      <c r="RUF28" s="244"/>
      <c r="RUG28" s="245"/>
      <c r="RUH28" s="244"/>
      <c r="RUI28" s="246"/>
      <c r="RUJ28" s="247"/>
      <c r="RUK28" s="248"/>
      <c r="RUL28" s="248"/>
      <c r="RUM28" s="244"/>
      <c r="RUN28" s="244"/>
      <c r="RUO28" s="244"/>
      <c r="RUP28" s="245"/>
      <c r="RUQ28" s="244"/>
      <c r="RUR28" s="246"/>
      <c r="RUS28" s="247"/>
      <c r="RUT28" s="248"/>
      <c r="RUU28" s="248"/>
      <c r="RUV28" s="244"/>
      <c r="RUW28" s="244"/>
      <c r="RUX28" s="244"/>
      <c r="RUY28" s="245"/>
      <c r="RUZ28" s="244"/>
      <c r="RVA28" s="246"/>
      <c r="RVB28" s="247"/>
      <c r="RVC28" s="248"/>
      <c r="RVD28" s="248"/>
      <c r="RVE28" s="244"/>
      <c r="RVF28" s="244"/>
      <c r="RVG28" s="244"/>
      <c r="RVH28" s="245"/>
      <c r="RVI28" s="244"/>
      <c r="RVJ28" s="246"/>
      <c r="RVK28" s="247"/>
      <c r="RVL28" s="248"/>
      <c r="RVM28" s="248"/>
      <c r="RVN28" s="244"/>
      <c r="RVO28" s="244"/>
      <c r="RVP28" s="244"/>
      <c r="RVQ28" s="245"/>
      <c r="RVR28" s="244"/>
      <c r="RVS28" s="246"/>
      <c r="RVT28" s="247"/>
      <c r="RVU28" s="248"/>
      <c r="RVV28" s="248"/>
      <c r="RVW28" s="244"/>
      <c r="RVX28" s="244"/>
      <c r="RVY28" s="244"/>
      <c r="RVZ28" s="245"/>
      <c r="RWA28" s="244"/>
      <c r="RWB28" s="246"/>
      <c r="RWC28" s="247"/>
      <c r="RWD28" s="248"/>
      <c r="RWE28" s="248"/>
      <c r="RWF28" s="244"/>
      <c r="RWG28" s="244"/>
      <c r="RWH28" s="244"/>
      <c r="RWI28" s="245"/>
      <c r="RWJ28" s="244"/>
      <c r="RWK28" s="246"/>
      <c r="RWL28" s="247"/>
      <c r="RWM28" s="248"/>
      <c r="RWN28" s="248"/>
      <c r="RWO28" s="244"/>
      <c r="RWP28" s="244"/>
      <c r="RWQ28" s="244"/>
      <c r="RWR28" s="245"/>
      <c r="RWS28" s="244"/>
      <c r="RWT28" s="246"/>
      <c r="RWU28" s="247"/>
      <c r="RWV28" s="248"/>
      <c r="RWW28" s="248"/>
      <c r="RWX28" s="244"/>
      <c r="RWY28" s="244"/>
      <c r="RWZ28" s="244"/>
      <c r="RXA28" s="245"/>
      <c r="RXB28" s="244"/>
      <c r="RXC28" s="246"/>
      <c r="RXD28" s="247"/>
      <c r="RXE28" s="248"/>
      <c r="RXF28" s="248"/>
      <c r="RXG28" s="244"/>
      <c r="RXH28" s="244"/>
      <c r="RXI28" s="244"/>
      <c r="RXJ28" s="245"/>
      <c r="RXK28" s="244"/>
      <c r="RXL28" s="246"/>
      <c r="RXM28" s="247"/>
      <c r="RXN28" s="248"/>
      <c r="RXO28" s="248"/>
      <c r="RXP28" s="244"/>
      <c r="RXQ28" s="244"/>
      <c r="RXR28" s="244"/>
      <c r="RXS28" s="245"/>
      <c r="RXT28" s="244"/>
      <c r="RXU28" s="246"/>
      <c r="RXV28" s="247"/>
      <c r="RXW28" s="248"/>
      <c r="RXX28" s="248"/>
      <c r="RXY28" s="244"/>
      <c r="RXZ28" s="244"/>
      <c r="RYA28" s="244"/>
      <c r="RYB28" s="245"/>
      <c r="RYC28" s="244"/>
      <c r="RYD28" s="246"/>
      <c r="RYE28" s="247"/>
      <c r="RYF28" s="248"/>
      <c r="RYG28" s="248"/>
      <c r="RYH28" s="244"/>
      <c r="RYI28" s="244"/>
      <c r="RYJ28" s="244"/>
      <c r="RYK28" s="245"/>
      <c r="RYL28" s="244"/>
      <c r="RYM28" s="246"/>
      <c r="RYN28" s="247"/>
      <c r="RYO28" s="248"/>
      <c r="RYP28" s="248"/>
      <c r="RYQ28" s="244"/>
      <c r="RYR28" s="244"/>
      <c r="RYS28" s="244"/>
      <c r="RYT28" s="245"/>
      <c r="RYU28" s="244"/>
      <c r="RYV28" s="246"/>
      <c r="RYW28" s="247"/>
      <c r="RYX28" s="248"/>
      <c r="RYY28" s="248"/>
      <c r="RYZ28" s="244"/>
      <c r="RZA28" s="244"/>
      <c r="RZB28" s="244"/>
      <c r="RZC28" s="245"/>
      <c r="RZD28" s="244"/>
      <c r="RZE28" s="246"/>
      <c r="RZF28" s="247"/>
      <c r="RZG28" s="248"/>
      <c r="RZH28" s="248"/>
      <c r="RZI28" s="244"/>
      <c r="RZJ28" s="244"/>
      <c r="RZK28" s="244"/>
      <c r="RZL28" s="245"/>
      <c r="RZM28" s="244"/>
      <c r="RZN28" s="246"/>
      <c r="RZO28" s="247"/>
      <c r="RZP28" s="248"/>
      <c r="RZQ28" s="248"/>
      <c r="RZR28" s="244"/>
      <c r="RZS28" s="244"/>
      <c r="RZT28" s="244"/>
      <c r="RZU28" s="245"/>
      <c r="RZV28" s="244"/>
      <c r="RZW28" s="246"/>
      <c r="RZX28" s="247"/>
      <c r="RZY28" s="248"/>
      <c r="RZZ28" s="248"/>
      <c r="SAA28" s="244"/>
      <c r="SAB28" s="244"/>
      <c r="SAC28" s="244"/>
      <c r="SAD28" s="245"/>
      <c r="SAE28" s="244"/>
      <c r="SAF28" s="246"/>
      <c r="SAG28" s="247"/>
      <c r="SAH28" s="248"/>
      <c r="SAI28" s="248"/>
      <c r="SAJ28" s="244"/>
      <c r="SAK28" s="244"/>
      <c r="SAL28" s="244"/>
      <c r="SAM28" s="245"/>
      <c r="SAN28" s="244"/>
      <c r="SAO28" s="246"/>
      <c r="SAP28" s="247"/>
      <c r="SAQ28" s="248"/>
      <c r="SAR28" s="248"/>
      <c r="SAS28" s="244"/>
      <c r="SAT28" s="244"/>
      <c r="SAU28" s="244"/>
      <c r="SAV28" s="245"/>
      <c r="SAW28" s="244"/>
      <c r="SAX28" s="246"/>
      <c r="SAY28" s="247"/>
      <c r="SAZ28" s="248"/>
      <c r="SBA28" s="248"/>
      <c r="SBB28" s="244"/>
      <c r="SBC28" s="244"/>
      <c r="SBD28" s="244"/>
      <c r="SBE28" s="245"/>
      <c r="SBF28" s="244"/>
      <c r="SBG28" s="246"/>
      <c r="SBH28" s="247"/>
      <c r="SBI28" s="248"/>
      <c r="SBJ28" s="248"/>
      <c r="SBK28" s="244"/>
      <c r="SBL28" s="244"/>
      <c r="SBM28" s="244"/>
      <c r="SBN28" s="245"/>
      <c r="SBO28" s="244"/>
      <c r="SBP28" s="246"/>
      <c r="SBQ28" s="247"/>
      <c r="SBR28" s="248"/>
      <c r="SBS28" s="248"/>
      <c r="SBT28" s="244"/>
      <c r="SBU28" s="244"/>
      <c r="SBV28" s="244"/>
      <c r="SBW28" s="245"/>
      <c r="SBX28" s="244"/>
      <c r="SBY28" s="246"/>
      <c r="SBZ28" s="247"/>
      <c r="SCA28" s="248"/>
      <c r="SCB28" s="248"/>
      <c r="SCC28" s="244"/>
      <c r="SCD28" s="244"/>
      <c r="SCE28" s="244"/>
      <c r="SCF28" s="245"/>
      <c r="SCG28" s="244"/>
      <c r="SCH28" s="246"/>
      <c r="SCI28" s="247"/>
      <c r="SCJ28" s="248"/>
      <c r="SCK28" s="248"/>
      <c r="SCL28" s="244"/>
      <c r="SCM28" s="244"/>
      <c r="SCN28" s="244"/>
      <c r="SCO28" s="245"/>
      <c r="SCP28" s="244"/>
      <c r="SCQ28" s="246"/>
      <c r="SCR28" s="247"/>
      <c r="SCS28" s="248"/>
      <c r="SCT28" s="248"/>
      <c r="SCU28" s="244"/>
      <c r="SCV28" s="244"/>
      <c r="SCW28" s="244"/>
      <c r="SCX28" s="245"/>
      <c r="SCY28" s="244"/>
      <c r="SCZ28" s="246"/>
      <c r="SDA28" s="247"/>
      <c r="SDB28" s="248"/>
      <c r="SDC28" s="248"/>
      <c r="SDD28" s="244"/>
      <c r="SDE28" s="244"/>
      <c r="SDF28" s="244"/>
      <c r="SDG28" s="245"/>
      <c r="SDH28" s="244"/>
      <c r="SDI28" s="246"/>
      <c r="SDJ28" s="247"/>
      <c r="SDK28" s="248"/>
      <c r="SDL28" s="248"/>
      <c r="SDM28" s="244"/>
      <c r="SDN28" s="244"/>
      <c r="SDO28" s="244"/>
      <c r="SDP28" s="245"/>
      <c r="SDQ28" s="244"/>
      <c r="SDR28" s="246"/>
      <c r="SDS28" s="247"/>
      <c r="SDT28" s="248"/>
      <c r="SDU28" s="248"/>
      <c r="SDV28" s="244"/>
      <c r="SDW28" s="244"/>
      <c r="SDX28" s="244"/>
      <c r="SDY28" s="245"/>
      <c r="SDZ28" s="244"/>
      <c r="SEA28" s="246"/>
      <c r="SEB28" s="247"/>
      <c r="SEC28" s="248"/>
      <c r="SED28" s="248"/>
      <c r="SEE28" s="244"/>
      <c r="SEF28" s="244"/>
      <c r="SEG28" s="244"/>
      <c r="SEH28" s="245"/>
      <c r="SEI28" s="244"/>
      <c r="SEJ28" s="246"/>
      <c r="SEK28" s="247"/>
      <c r="SEL28" s="248"/>
      <c r="SEM28" s="248"/>
      <c r="SEN28" s="244"/>
      <c r="SEO28" s="244"/>
      <c r="SEP28" s="244"/>
      <c r="SEQ28" s="245"/>
      <c r="SER28" s="244"/>
      <c r="SES28" s="246"/>
      <c r="SET28" s="247"/>
      <c r="SEU28" s="248"/>
      <c r="SEV28" s="248"/>
      <c r="SEW28" s="244"/>
      <c r="SEX28" s="244"/>
      <c r="SEY28" s="244"/>
      <c r="SEZ28" s="245"/>
      <c r="SFA28" s="244"/>
      <c r="SFB28" s="246"/>
      <c r="SFC28" s="247"/>
      <c r="SFD28" s="248"/>
      <c r="SFE28" s="248"/>
      <c r="SFF28" s="244"/>
      <c r="SFG28" s="244"/>
      <c r="SFH28" s="244"/>
      <c r="SFI28" s="245"/>
      <c r="SFJ28" s="244"/>
      <c r="SFK28" s="246"/>
      <c r="SFL28" s="247"/>
      <c r="SFM28" s="248"/>
      <c r="SFN28" s="248"/>
      <c r="SFO28" s="244"/>
      <c r="SFP28" s="244"/>
      <c r="SFQ28" s="244"/>
      <c r="SFR28" s="245"/>
      <c r="SFS28" s="244"/>
      <c r="SFT28" s="246"/>
      <c r="SFU28" s="247"/>
      <c r="SFV28" s="248"/>
      <c r="SFW28" s="248"/>
      <c r="SFX28" s="244"/>
      <c r="SFY28" s="244"/>
      <c r="SFZ28" s="244"/>
      <c r="SGA28" s="245"/>
      <c r="SGB28" s="244"/>
      <c r="SGC28" s="246"/>
      <c r="SGD28" s="247"/>
      <c r="SGE28" s="248"/>
      <c r="SGF28" s="248"/>
      <c r="SGG28" s="244"/>
      <c r="SGH28" s="244"/>
      <c r="SGI28" s="244"/>
      <c r="SGJ28" s="245"/>
      <c r="SGK28" s="244"/>
      <c r="SGL28" s="246"/>
      <c r="SGM28" s="247"/>
      <c r="SGN28" s="248"/>
      <c r="SGO28" s="248"/>
      <c r="SGP28" s="244"/>
      <c r="SGQ28" s="244"/>
      <c r="SGR28" s="244"/>
      <c r="SGS28" s="245"/>
      <c r="SGT28" s="244"/>
      <c r="SGU28" s="246"/>
      <c r="SGV28" s="247"/>
      <c r="SGW28" s="248"/>
      <c r="SGX28" s="248"/>
      <c r="SGY28" s="244"/>
      <c r="SGZ28" s="244"/>
      <c r="SHA28" s="244"/>
      <c r="SHB28" s="245"/>
      <c r="SHC28" s="244"/>
      <c r="SHD28" s="246"/>
      <c r="SHE28" s="247"/>
      <c r="SHF28" s="248"/>
      <c r="SHG28" s="248"/>
      <c r="SHH28" s="244"/>
      <c r="SHI28" s="244"/>
      <c r="SHJ28" s="244"/>
      <c r="SHK28" s="245"/>
      <c r="SHL28" s="244"/>
      <c r="SHM28" s="246"/>
      <c r="SHN28" s="247"/>
      <c r="SHO28" s="248"/>
      <c r="SHP28" s="248"/>
      <c r="SHQ28" s="244"/>
      <c r="SHR28" s="244"/>
      <c r="SHS28" s="244"/>
      <c r="SHT28" s="245"/>
      <c r="SHU28" s="244"/>
      <c r="SHV28" s="246"/>
      <c r="SHW28" s="247"/>
      <c r="SHX28" s="248"/>
      <c r="SHY28" s="248"/>
      <c r="SHZ28" s="244"/>
      <c r="SIA28" s="244"/>
      <c r="SIB28" s="244"/>
      <c r="SIC28" s="245"/>
      <c r="SID28" s="244"/>
      <c r="SIE28" s="246"/>
      <c r="SIF28" s="247"/>
      <c r="SIG28" s="248"/>
      <c r="SIH28" s="248"/>
      <c r="SII28" s="244"/>
      <c r="SIJ28" s="244"/>
      <c r="SIK28" s="244"/>
      <c r="SIL28" s="245"/>
      <c r="SIM28" s="244"/>
      <c r="SIN28" s="246"/>
      <c r="SIO28" s="247"/>
      <c r="SIP28" s="248"/>
      <c r="SIQ28" s="248"/>
      <c r="SIR28" s="244"/>
      <c r="SIS28" s="244"/>
      <c r="SIT28" s="244"/>
      <c r="SIU28" s="245"/>
      <c r="SIV28" s="244"/>
      <c r="SIW28" s="246"/>
      <c r="SIX28" s="247"/>
      <c r="SIY28" s="248"/>
      <c r="SIZ28" s="248"/>
      <c r="SJA28" s="244"/>
      <c r="SJB28" s="244"/>
      <c r="SJC28" s="244"/>
      <c r="SJD28" s="245"/>
      <c r="SJE28" s="244"/>
      <c r="SJF28" s="246"/>
      <c r="SJG28" s="247"/>
      <c r="SJH28" s="248"/>
      <c r="SJI28" s="248"/>
      <c r="SJJ28" s="244"/>
      <c r="SJK28" s="244"/>
      <c r="SJL28" s="244"/>
      <c r="SJM28" s="245"/>
      <c r="SJN28" s="244"/>
      <c r="SJO28" s="246"/>
      <c r="SJP28" s="247"/>
      <c r="SJQ28" s="248"/>
      <c r="SJR28" s="248"/>
      <c r="SJS28" s="244"/>
      <c r="SJT28" s="244"/>
      <c r="SJU28" s="244"/>
      <c r="SJV28" s="245"/>
      <c r="SJW28" s="244"/>
      <c r="SJX28" s="246"/>
      <c r="SJY28" s="247"/>
      <c r="SJZ28" s="248"/>
      <c r="SKA28" s="248"/>
      <c r="SKB28" s="244"/>
      <c r="SKC28" s="244"/>
      <c r="SKD28" s="244"/>
      <c r="SKE28" s="245"/>
      <c r="SKF28" s="244"/>
      <c r="SKG28" s="246"/>
      <c r="SKH28" s="247"/>
      <c r="SKI28" s="248"/>
      <c r="SKJ28" s="248"/>
      <c r="SKK28" s="244"/>
      <c r="SKL28" s="244"/>
      <c r="SKM28" s="244"/>
      <c r="SKN28" s="245"/>
      <c r="SKO28" s="244"/>
      <c r="SKP28" s="246"/>
      <c r="SKQ28" s="247"/>
      <c r="SKR28" s="248"/>
      <c r="SKS28" s="248"/>
      <c r="SKT28" s="244"/>
      <c r="SKU28" s="244"/>
      <c r="SKV28" s="244"/>
      <c r="SKW28" s="245"/>
      <c r="SKX28" s="244"/>
      <c r="SKY28" s="246"/>
      <c r="SKZ28" s="247"/>
      <c r="SLA28" s="248"/>
      <c r="SLB28" s="248"/>
      <c r="SLC28" s="244"/>
      <c r="SLD28" s="244"/>
      <c r="SLE28" s="244"/>
      <c r="SLF28" s="245"/>
      <c r="SLG28" s="244"/>
      <c r="SLH28" s="246"/>
      <c r="SLI28" s="247"/>
      <c r="SLJ28" s="248"/>
      <c r="SLK28" s="248"/>
      <c r="SLL28" s="244"/>
      <c r="SLM28" s="244"/>
      <c r="SLN28" s="244"/>
      <c r="SLO28" s="245"/>
      <c r="SLP28" s="244"/>
      <c r="SLQ28" s="246"/>
      <c r="SLR28" s="247"/>
      <c r="SLS28" s="248"/>
      <c r="SLT28" s="248"/>
      <c r="SLU28" s="244"/>
      <c r="SLV28" s="244"/>
      <c r="SLW28" s="244"/>
      <c r="SLX28" s="245"/>
      <c r="SLY28" s="244"/>
      <c r="SLZ28" s="246"/>
      <c r="SMA28" s="247"/>
      <c r="SMB28" s="248"/>
      <c r="SMC28" s="248"/>
      <c r="SMD28" s="244"/>
      <c r="SME28" s="244"/>
      <c r="SMF28" s="244"/>
      <c r="SMG28" s="245"/>
      <c r="SMH28" s="244"/>
      <c r="SMI28" s="246"/>
      <c r="SMJ28" s="247"/>
      <c r="SMK28" s="248"/>
      <c r="SML28" s="248"/>
      <c r="SMM28" s="244"/>
      <c r="SMN28" s="244"/>
      <c r="SMO28" s="244"/>
      <c r="SMP28" s="245"/>
      <c r="SMQ28" s="244"/>
      <c r="SMR28" s="246"/>
      <c r="SMS28" s="247"/>
      <c r="SMT28" s="248"/>
      <c r="SMU28" s="248"/>
      <c r="SMV28" s="244"/>
      <c r="SMW28" s="244"/>
      <c r="SMX28" s="244"/>
      <c r="SMY28" s="245"/>
      <c r="SMZ28" s="244"/>
      <c r="SNA28" s="246"/>
      <c r="SNB28" s="247"/>
      <c r="SNC28" s="248"/>
      <c r="SND28" s="248"/>
      <c r="SNE28" s="244"/>
      <c r="SNF28" s="244"/>
      <c r="SNG28" s="244"/>
      <c r="SNH28" s="245"/>
      <c r="SNI28" s="244"/>
      <c r="SNJ28" s="246"/>
      <c r="SNK28" s="247"/>
      <c r="SNL28" s="248"/>
      <c r="SNM28" s="248"/>
      <c r="SNN28" s="244"/>
      <c r="SNO28" s="244"/>
      <c r="SNP28" s="244"/>
      <c r="SNQ28" s="245"/>
      <c r="SNR28" s="244"/>
      <c r="SNS28" s="246"/>
      <c r="SNT28" s="247"/>
      <c r="SNU28" s="248"/>
      <c r="SNV28" s="248"/>
      <c r="SNW28" s="244"/>
      <c r="SNX28" s="244"/>
      <c r="SNY28" s="244"/>
      <c r="SNZ28" s="245"/>
      <c r="SOA28" s="244"/>
      <c r="SOB28" s="246"/>
      <c r="SOC28" s="247"/>
      <c r="SOD28" s="248"/>
      <c r="SOE28" s="248"/>
      <c r="SOF28" s="244"/>
      <c r="SOG28" s="244"/>
      <c r="SOH28" s="244"/>
      <c r="SOI28" s="245"/>
      <c r="SOJ28" s="244"/>
      <c r="SOK28" s="246"/>
      <c r="SOL28" s="247"/>
      <c r="SOM28" s="248"/>
      <c r="SON28" s="248"/>
      <c r="SOO28" s="244"/>
      <c r="SOP28" s="244"/>
      <c r="SOQ28" s="244"/>
      <c r="SOR28" s="245"/>
      <c r="SOS28" s="244"/>
      <c r="SOT28" s="246"/>
      <c r="SOU28" s="247"/>
      <c r="SOV28" s="248"/>
      <c r="SOW28" s="248"/>
      <c r="SOX28" s="244"/>
      <c r="SOY28" s="244"/>
      <c r="SOZ28" s="244"/>
      <c r="SPA28" s="245"/>
      <c r="SPB28" s="244"/>
      <c r="SPC28" s="246"/>
      <c r="SPD28" s="247"/>
      <c r="SPE28" s="248"/>
      <c r="SPF28" s="248"/>
      <c r="SPG28" s="244"/>
      <c r="SPH28" s="244"/>
      <c r="SPI28" s="244"/>
      <c r="SPJ28" s="245"/>
      <c r="SPK28" s="244"/>
      <c r="SPL28" s="246"/>
      <c r="SPM28" s="247"/>
      <c r="SPN28" s="248"/>
      <c r="SPO28" s="248"/>
      <c r="SPP28" s="244"/>
      <c r="SPQ28" s="244"/>
      <c r="SPR28" s="244"/>
      <c r="SPS28" s="245"/>
      <c r="SPT28" s="244"/>
      <c r="SPU28" s="246"/>
      <c r="SPV28" s="247"/>
      <c r="SPW28" s="248"/>
      <c r="SPX28" s="248"/>
      <c r="SPY28" s="244"/>
      <c r="SPZ28" s="244"/>
      <c r="SQA28" s="244"/>
      <c r="SQB28" s="245"/>
      <c r="SQC28" s="244"/>
      <c r="SQD28" s="246"/>
      <c r="SQE28" s="247"/>
      <c r="SQF28" s="248"/>
      <c r="SQG28" s="248"/>
      <c r="SQH28" s="244"/>
      <c r="SQI28" s="244"/>
      <c r="SQJ28" s="244"/>
      <c r="SQK28" s="245"/>
      <c r="SQL28" s="244"/>
      <c r="SQM28" s="246"/>
      <c r="SQN28" s="247"/>
      <c r="SQO28" s="248"/>
      <c r="SQP28" s="248"/>
      <c r="SQQ28" s="244"/>
      <c r="SQR28" s="244"/>
      <c r="SQS28" s="244"/>
      <c r="SQT28" s="245"/>
      <c r="SQU28" s="244"/>
      <c r="SQV28" s="246"/>
      <c r="SQW28" s="247"/>
      <c r="SQX28" s="248"/>
      <c r="SQY28" s="248"/>
      <c r="SQZ28" s="244"/>
      <c r="SRA28" s="244"/>
      <c r="SRB28" s="244"/>
      <c r="SRC28" s="245"/>
      <c r="SRD28" s="244"/>
      <c r="SRE28" s="246"/>
      <c r="SRF28" s="247"/>
      <c r="SRG28" s="248"/>
      <c r="SRH28" s="248"/>
      <c r="SRI28" s="244"/>
      <c r="SRJ28" s="244"/>
      <c r="SRK28" s="244"/>
      <c r="SRL28" s="245"/>
      <c r="SRM28" s="244"/>
      <c r="SRN28" s="246"/>
      <c r="SRO28" s="247"/>
      <c r="SRP28" s="248"/>
      <c r="SRQ28" s="248"/>
      <c r="SRR28" s="244"/>
      <c r="SRS28" s="244"/>
      <c r="SRT28" s="244"/>
      <c r="SRU28" s="245"/>
      <c r="SRV28" s="244"/>
      <c r="SRW28" s="246"/>
      <c r="SRX28" s="247"/>
      <c r="SRY28" s="248"/>
      <c r="SRZ28" s="248"/>
      <c r="SSA28" s="244"/>
      <c r="SSB28" s="244"/>
      <c r="SSC28" s="244"/>
      <c r="SSD28" s="245"/>
      <c r="SSE28" s="244"/>
      <c r="SSF28" s="246"/>
      <c r="SSG28" s="247"/>
      <c r="SSH28" s="248"/>
      <c r="SSI28" s="248"/>
      <c r="SSJ28" s="244"/>
      <c r="SSK28" s="244"/>
      <c r="SSL28" s="244"/>
      <c r="SSM28" s="245"/>
      <c r="SSN28" s="244"/>
      <c r="SSO28" s="246"/>
      <c r="SSP28" s="247"/>
      <c r="SSQ28" s="248"/>
      <c r="SSR28" s="248"/>
      <c r="SSS28" s="244"/>
      <c r="SST28" s="244"/>
      <c r="SSU28" s="244"/>
      <c r="SSV28" s="245"/>
      <c r="SSW28" s="244"/>
      <c r="SSX28" s="246"/>
      <c r="SSY28" s="247"/>
      <c r="SSZ28" s="248"/>
      <c r="STA28" s="248"/>
      <c r="STB28" s="244"/>
      <c r="STC28" s="244"/>
      <c r="STD28" s="244"/>
      <c r="STE28" s="245"/>
      <c r="STF28" s="244"/>
      <c r="STG28" s="246"/>
      <c r="STH28" s="247"/>
      <c r="STI28" s="248"/>
      <c r="STJ28" s="248"/>
      <c r="STK28" s="244"/>
      <c r="STL28" s="244"/>
      <c r="STM28" s="244"/>
      <c r="STN28" s="245"/>
      <c r="STO28" s="244"/>
      <c r="STP28" s="246"/>
      <c r="STQ28" s="247"/>
      <c r="STR28" s="248"/>
      <c r="STS28" s="248"/>
      <c r="STT28" s="244"/>
      <c r="STU28" s="244"/>
      <c r="STV28" s="244"/>
      <c r="STW28" s="245"/>
      <c r="STX28" s="244"/>
      <c r="STY28" s="246"/>
      <c r="STZ28" s="247"/>
      <c r="SUA28" s="248"/>
      <c r="SUB28" s="248"/>
      <c r="SUC28" s="244"/>
      <c r="SUD28" s="244"/>
      <c r="SUE28" s="244"/>
      <c r="SUF28" s="245"/>
      <c r="SUG28" s="244"/>
      <c r="SUH28" s="246"/>
      <c r="SUI28" s="247"/>
      <c r="SUJ28" s="248"/>
      <c r="SUK28" s="248"/>
      <c r="SUL28" s="244"/>
      <c r="SUM28" s="244"/>
      <c r="SUN28" s="244"/>
      <c r="SUO28" s="245"/>
      <c r="SUP28" s="244"/>
      <c r="SUQ28" s="246"/>
      <c r="SUR28" s="247"/>
      <c r="SUS28" s="248"/>
      <c r="SUT28" s="248"/>
      <c r="SUU28" s="244"/>
      <c r="SUV28" s="244"/>
      <c r="SUW28" s="244"/>
      <c r="SUX28" s="245"/>
      <c r="SUY28" s="244"/>
      <c r="SUZ28" s="246"/>
      <c r="SVA28" s="247"/>
      <c r="SVB28" s="248"/>
      <c r="SVC28" s="248"/>
      <c r="SVD28" s="244"/>
      <c r="SVE28" s="244"/>
      <c r="SVF28" s="244"/>
      <c r="SVG28" s="245"/>
      <c r="SVH28" s="244"/>
      <c r="SVI28" s="246"/>
      <c r="SVJ28" s="247"/>
      <c r="SVK28" s="248"/>
      <c r="SVL28" s="248"/>
      <c r="SVM28" s="244"/>
      <c r="SVN28" s="244"/>
      <c r="SVO28" s="244"/>
      <c r="SVP28" s="245"/>
      <c r="SVQ28" s="244"/>
      <c r="SVR28" s="246"/>
      <c r="SVS28" s="247"/>
      <c r="SVT28" s="248"/>
      <c r="SVU28" s="248"/>
      <c r="SVV28" s="244"/>
      <c r="SVW28" s="244"/>
      <c r="SVX28" s="244"/>
      <c r="SVY28" s="245"/>
      <c r="SVZ28" s="244"/>
      <c r="SWA28" s="246"/>
      <c r="SWB28" s="247"/>
      <c r="SWC28" s="248"/>
      <c r="SWD28" s="248"/>
      <c r="SWE28" s="244"/>
      <c r="SWF28" s="244"/>
      <c r="SWG28" s="244"/>
      <c r="SWH28" s="245"/>
      <c r="SWI28" s="244"/>
      <c r="SWJ28" s="246"/>
      <c r="SWK28" s="247"/>
      <c r="SWL28" s="248"/>
      <c r="SWM28" s="248"/>
      <c r="SWN28" s="244"/>
      <c r="SWO28" s="244"/>
      <c r="SWP28" s="244"/>
      <c r="SWQ28" s="245"/>
      <c r="SWR28" s="244"/>
      <c r="SWS28" s="246"/>
      <c r="SWT28" s="247"/>
      <c r="SWU28" s="248"/>
      <c r="SWV28" s="248"/>
      <c r="SWW28" s="244"/>
      <c r="SWX28" s="244"/>
      <c r="SWY28" s="244"/>
      <c r="SWZ28" s="245"/>
      <c r="SXA28" s="244"/>
      <c r="SXB28" s="246"/>
      <c r="SXC28" s="247"/>
      <c r="SXD28" s="248"/>
      <c r="SXE28" s="248"/>
      <c r="SXF28" s="244"/>
      <c r="SXG28" s="244"/>
      <c r="SXH28" s="244"/>
      <c r="SXI28" s="245"/>
      <c r="SXJ28" s="244"/>
      <c r="SXK28" s="246"/>
      <c r="SXL28" s="247"/>
      <c r="SXM28" s="248"/>
      <c r="SXN28" s="248"/>
      <c r="SXO28" s="244"/>
      <c r="SXP28" s="244"/>
      <c r="SXQ28" s="244"/>
      <c r="SXR28" s="245"/>
      <c r="SXS28" s="244"/>
      <c r="SXT28" s="246"/>
      <c r="SXU28" s="247"/>
      <c r="SXV28" s="248"/>
      <c r="SXW28" s="248"/>
      <c r="SXX28" s="244"/>
      <c r="SXY28" s="244"/>
      <c r="SXZ28" s="244"/>
      <c r="SYA28" s="245"/>
      <c r="SYB28" s="244"/>
      <c r="SYC28" s="246"/>
      <c r="SYD28" s="247"/>
      <c r="SYE28" s="248"/>
      <c r="SYF28" s="248"/>
      <c r="SYG28" s="244"/>
      <c r="SYH28" s="244"/>
      <c r="SYI28" s="244"/>
      <c r="SYJ28" s="245"/>
      <c r="SYK28" s="244"/>
      <c r="SYL28" s="246"/>
      <c r="SYM28" s="247"/>
      <c r="SYN28" s="248"/>
      <c r="SYO28" s="248"/>
      <c r="SYP28" s="244"/>
      <c r="SYQ28" s="244"/>
      <c r="SYR28" s="244"/>
      <c r="SYS28" s="245"/>
      <c r="SYT28" s="244"/>
      <c r="SYU28" s="246"/>
      <c r="SYV28" s="247"/>
      <c r="SYW28" s="248"/>
      <c r="SYX28" s="248"/>
      <c r="SYY28" s="244"/>
      <c r="SYZ28" s="244"/>
      <c r="SZA28" s="244"/>
      <c r="SZB28" s="245"/>
      <c r="SZC28" s="244"/>
      <c r="SZD28" s="246"/>
      <c r="SZE28" s="247"/>
      <c r="SZF28" s="248"/>
      <c r="SZG28" s="248"/>
      <c r="SZH28" s="244"/>
      <c r="SZI28" s="244"/>
      <c r="SZJ28" s="244"/>
      <c r="SZK28" s="245"/>
      <c r="SZL28" s="244"/>
      <c r="SZM28" s="246"/>
      <c r="SZN28" s="247"/>
      <c r="SZO28" s="248"/>
      <c r="SZP28" s="248"/>
      <c r="SZQ28" s="244"/>
      <c r="SZR28" s="244"/>
      <c r="SZS28" s="244"/>
      <c r="SZT28" s="245"/>
      <c r="SZU28" s="244"/>
      <c r="SZV28" s="246"/>
      <c r="SZW28" s="247"/>
      <c r="SZX28" s="248"/>
      <c r="SZY28" s="248"/>
      <c r="SZZ28" s="244"/>
      <c r="TAA28" s="244"/>
      <c r="TAB28" s="244"/>
      <c r="TAC28" s="245"/>
      <c r="TAD28" s="244"/>
      <c r="TAE28" s="246"/>
      <c r="TAF28" s="247"/>
      <c r="TAG28" s="248"/>
      <c r="TAH28" s="248"/>
      <c r="TAI28" s="244"/>
      <c r="TAJ28" s="244"/>
      <c r="TAK28" s="244"/>
      <c r="TAL28" s="245"/>
      <c r="TAM28" s="244"/>
      <c r="TAN28" s="246"/>
      <c r="TAO28" s="247"/>
      <c r="TAP28" s="248"/>
      <c r="TAQ28" s="248"/>
      <c r="TAR28" s="244"/>
      <c r="TAS28" s="244"/>
      <c r="TAT28" s="244"/>
      <c r="TAU28" s="245"/>
      <c r="TAV28" s="244"/>
      <c r="TAW28" s="246"/>
      <c r="TAX28" s="247"/>
      <c r="TAY28" s="248"/>
      <c r="TAZ28" s="248"/>
      <c r="TBA28" s="244"/>
      <c r="TBB28" s="244"/>
      <c r="TBC28" s="244"/>
      <c r="TBD28" s="245"/>
      <c r="TBE28" s="244"/>
      <c r="TBF28" s="246"/>
      <c r="TBG28" s="247"/>
      <c r="TBH28" s="248"/>
      <c r="TBI28" s="248"/>
      <c r="TBJ28" s="244"/>
      <c r="TBK28" s="244"/>
      <c r="TBL28" s="244"/>
      <c r="TBM28" s="245"/>
      <c r="TBN28" s="244"/>
      <c r="TBO28" s="246"/>
      <c r="TBP28" s="247"/>
      <c r="TBQ28" s="248"/>
      <c r="TBR28" s="248"/>
      <c r="TBS28" s="244"/>
      <c r="TBT28" s="244"/>
      <c r="TBU28" s="244"/>
      <c r="TBV28" s="245"/>
      <c r="TBW28" s="244"/>
      <c r="TBX28" s="246"/>
      <c r="TBY28" s="247"/>
      <c r="TBZ28" s="248"/>
      <c r="TCA28" s="248"/>
      <c r="TCB28" s="244"/>
      <c r="TCC28" s="244"/>
      <c r="TCD28" s="244"/>
      <c r="TCE28" s="245"/>
      <c r="TCF28" s="244"/>
      <c r="TCG28" s="246"/>
      <c r="TCH28" s="247"/>
      <c r="TCI28" s="248"/>
      <c r="TCJ28" s="248"/>
      <c r="TCK28" s="244"/>
      <c r="TCL28" s="244"/>
      <c r="TCM28" s="244"/>
      <c r="TCN28" s="245"/>
      <c r="TCO28" s="244"/>
      <c r="TCP28" s="246"/>
      <c r="TCQ28" s="247"/>
      <c r="TCR28" s="248"/>
      <c r="TCS28" s="248"/>
      <c r="TCT28" s="244"/>
      <c r="TCU28" s="244"/>
      <c r="TCV28" s="244"/>
      <c r="TCW28" s="245"/>
      <c r="TCX28" s="244"/>
      <c r="TCY28" s="246"/>
      <c r="TCZ28" s="247"/>
      <c r="TDA28" s="248"/>
      <c r="TDB28" s="248"/>
      <c r="TDC28" s="244"/>
      <c r="TDD28" s="244"/>
      <c r="TDE28" s="244"/>
      <c r="TDF28" s="245"/>
      <c r="TDG28" s="244"/>
      <c r="TDH28" s="246"/>
      <c r="TDI28" s="247"/>
      <c r="TDJ28" s="248"/>
      <c r="TDK28" s="248"/>
      <c r="TDL28" s="244"/>
      <c r="TDM28" s="244"/>
      <c r="TDN28" s="244"/>
      <c r="TDO28" s="245"/>
      <c r="TDP28" s="244"/>
      <c r="TDQ28" s="246"/>
      <c r="TDR28" s="247"/>
      <c r="TDS28" s="248"/>
      <c r="TDT28" s="248"/>
      <c r="TDU28" s="244"/>
      <c r="TDV28" s="244"/>
      <c r="TDW28" s="244"/>
      <c r="TDX28" s="245"/>
      <c r="TDY28" s="244"/>
      <c r="TDZ28" s="246"/>
      <c r="TEA28" s="247"/>
      <c r="TEB28" s="248"/>
      <c r="TEC28" s="248"/>
      <c r="TED28" s="244"/>
      <c r="TEE28" s="244"/>
      <c r="TEF28" s="244"/>
      <c r="TEG28" s="245"/>
      <c r="TEH28" s="244"/>
      <c r="TEI28" s="246"/>
      <c r="TEJ28" s="247"/>
      <c r="TEK28" s="248"/>
      <c r="TEL28" s="248"/>
      <c r="TEM28" s="244"/>
      <c r="TEN28" s="244"/>
      <c r="TEO28" s="244"/>
      <c r="TEP28" s="245"/>
      <c r="TEQ28" s="244"/>
      <c r="TER28" s="246"/>
      <c r="TES28" s="247"/>
      <c r="TET28" s="248"/>
      <c r="TEU28" s="248"/>
      <c r="TEV28" s="244"/>
      <c r="TEW28" s="244"/>
      <c r="TEX28" s="244"/>
      <c r="TEY28" s="245"/>
      <c r="TEZ28" s="244"/>
      <c r="TFA28" s="246"/>
      <c r="TFB28" s="247"/>
      <c r="TFC28" s="248"/>
      <c r="TFD28" s="248"/>
      <c r="TFE28" s="244"/>
      <c r="TFF28" s="244"/>
      <c r="TFG28" s="244"/>
      <c r="TFH28" s="245"/>
      <c r="TFI28" s="244"/>
      <c r="TFJ28" s="246"/>
      <c r="TFK28" s="247"/>
      <c r="TFL28" s="248"/>
      <c r="TFM28" s="248"/>
      <c r="TFN28" s="244"/>
      <c r="TFO28" s="244"/>
      <c r="TFP28" s="244"/>
      <c r="TFQ28" s="245"/>
      <c r="TFR28" s="244"/>
      <c r="TFS28" s="246"/>
      <c r="TFT28" s="247"/>
      <c r="TFU28" s="248"/>
      <c r="TFV28" s="248"/>
      <c r="TFW28" s="244"/>
      <c r="TFX28" s="244"/>
      <c r="TFY28" s="244"/>
      <c r="TFZ28" s="245"/>
      <c r="TGA28" s="244"/>
      <c r="TGB28" s="246"/>
      <c r="TGC28" s="247"/>
      <c r="TGD28" s="248"/>
      <c r="TGE28" s="248"/>
      <c r="TGF28" s="244"/>
      <c r="TGG28" s="244"/>
      <c r="TGH28" s="244"/>
      <c r="TGI28" s="245"/>
      <c r="TGJ28" s="244"/>
      <c r="TGK28" s="246"/>
      <c r="TGL28" s="247"/>
      <c r="TGM28" s="248"/>
      <c r="TGN28" s="248"/>
      <c r="TGO28" s="244"/>
      <c r="TGP28" s="244"/>
      <c r="TGQ28" s="244"/>
      <c r="TGR28" s="245"/>
      <c r="TGS28" s="244"/>
      <c r="TGT28" s="246"/>
      <c r="TGU28" s="247"/>
      <c r="TGV28" s="248"/>
      <c r="TGW28" s="248"/>
      <c r="TGX28" s="244"/>
      <c r="TGY28" s="244"/>
      <c r="TGZ28" s="244"/>
      <c r="THA28" s="245"/>
      <c r="THB28" s="244"/>
      <c r="THC28" s="246"/>
      <c r="THD28" s="247"/>
      <c r="THE28" s="248"/>
      <c r="THF28" s="248"/>
      <c r="THG28" s="244"/>
      <c r="THH28" s="244"/>
      <c r="THI28" s="244"/>
      <c r="THJ28" s="245"/>
      <c r="THK28" s="244"/>
      <c r="THL28" s="246"/>
      <c r="THM28" s="247"/>
      <c r="THN28" s="248"/>
      <c r="THO28" s="248"/>
      <c r="THP28" s="244"/>
      <c r="THQ28" s="244"/>
      <c r="THR28" s="244"/>
      <c r="THS28" s="245"/>
      <c r="THT28" s="244"/>
      <c r="THU28" s="246"/>
      <c r="THV28" s="247"/>
      <c r="THW28" s="248"/>
      <c r="THX28" s="248"/>
      <c r="THY28" s="244"/>
      <c r="THZ28" s="244"/>
      <c r="TIA28" s="244"/>
      <c r="TIB28" s="245"/>
      <c r="TIC28" s="244"/>
      <c r="TID28" s="246"/>
      <c r="TIE28" s="247"/>
      <c r="TIF28" s="248"/>
      <c r="TIG28" s="248"/>
      <c r="TIH28" s="244"/>
      <c r="TII28" s="244"/>
      <c r="TIJ28" s="244"/>
      <c r="TIK28" s="245"/>
      <c r="TIL28" s="244"/>
      <c r="TIM28" s="246"/>
      <c r="TIN28" s="247"/>
      <c r="TIO28" s="248"/>
      <c r="TIP28" s="248"/>
      <c r="TIQ28" s="244"/>
      <c r="TIR28" s="244"/>
      <c r="TIS28" s="244"/>
      <c r="TIT28" s="245"/>
      <c r="TIU28" s="244"/>
      <c r="TIV28" s="246"/>
      <c r="TIW28" s="247"/>
      <c r="TIX28" s="248"/>
      <c r="TIY28" s="248"/>
      <c r="TIZ28" s="244"/>
      <c r="TJA28" s="244"/>
      <c r="TJB28" s="244"/>
      <c r="TJC28" s="245"/>
      <c r="TJD28" s="244"/>
      <c r="TJE28" s="246"/>
      <c r="TJF28" s="247"/>
      <c r="TJG28" s="248"/>
      <c r="TJH28" s="248"/>
      <c r="TJI28" s="244"/>
      <c r="TJJ28" s="244"/>
      <c r="TJK28" s="244"/>
      <c r="TJL28" s="245"/>
      <c r="TJM28" s="244"/>
      <c r="TJN28" s="246"/>
      <c r="TJO28" s="247"/>
      <c r="TJP28" s="248"/>
      <c r="TJQ28" s="248"/>
      <c r="TJR28" s="244"/>
      <c r="TJS28" s="244"/>
      <c r="TJT28" s="244"/>
      <c r="TJU28" s="245"/>
      <c r="TJV28" s="244"/>
      <c r="TJW28" s="246"/>
      <c r="TJX28" s="247"/>
      <c r="TJY28" s="248"/>
      <c r="TJZ28" s="248"/>
      <c r="TKA28" s="244"/>
      <c r="TKB28" s="244"/>
      <c r="TKC28" s="244"/>
      <c r="TKD28" s="245"/>
      <c r="TKE28" s="244"/>
      <c r="TKF28" s="246"/>
      <c r="TKG28" s="247"/>
      <c r="TKH28" s="248"/>
      <c r="TKI28" s="248"/>
      <c r="TKJ28" s="244"/>
      <c r="TKK28" s="244"/>
      <c r="TKL28" s="244"/>
      <c r="TKM28" s="245"/>
      <c r="TKN28" s="244"/>
      <c r="TKO28" s="246"/>
      <c r="TKP28" s="247"/>
      <c r="TKQ28" s="248"/>
      <c r="TKR28" s="248"/>
      <c r="TKS28" s="244"/>
      <c r="TKT28" s="244"/>
      <c r="TKU28" s="244"/>
      <c r="TKV28" s="245"/>
      <c r="TKW28" s="244"/>
      <c r="TKX28" s="246"/>
      <c r="TKY28" s="247"/>
      <c r="TKZ28" s="248"/>
      <c r="TLA28" s="248"/>
      <c r="TLB28" s="244"/>
      <c r="TLC28" s="244"/>
      <c r="TLD28" s="244"/>
      <c r="TLE28" s="245"/>
      <c r="TLF28" s="244"/>
      <c r="TLG28" s="246"/>
      <c r="TLH28" s="247"/>
      <c r="TLI28" s="248"/>
      <c r="TLJ28" s="248"/>
      <c r="TLK28" s="244"/>
      <c r="TLL28" s="244"/>
      <c r="TLM28" s="244"/>
      <c r="TLN28" s="245"/>
      <c r="TLO28" s="244"/>
      <c r="TLP28" s="246"/>
      <c r="TLQ28" s="247"/>
      <c r="TLR28" s="248"/>
      <c r="TLS28" s="248"/>
      <c r="TLT28" s="244"/>
      <c r="TLU28" s="244"/>
      <c r="TLV28" s="244"/>
      <c r="TLW28" s="245"/>
      <c r="TLX28" s="244"/>
      <c r="TLY28" s="246"/>
      <c r="TLZ28" s="247"/>
      <c r="TMA28" s="248"/>
      <c r="TMB28" s="248"/>
      <c r="TMC28" s="244"/>
      <c r="TMD28" s="244"/>
      <c r="TME28" s="244"/>
      <c r="TMF28" s="245"/>
      <c r="TMG28" s="244"/>
      <c r="TMH28" s="246"/>
      <c r="TMI28" s="247"/>
      <c r="TMJ28" s="248"/>
      <c r="TMK28" s="248"/>
      <c r="TML28" s="244"/>
      <c r="TMM28" s="244"/>
      <c r="TMN28" s="244"/>
      <c r="TMO28" s="245"/>
      <c r="TMP28" s="244"/>
      <c r="TMQ28" s="246"/>
      <c r="TMR28" s="247"/>
      <c r="TMS28" s="248"/>
      <c r="TMT28" s="248"/>
      <c r="TMU28" s="244"/>
      <c r="TMV28" s="244"/>
      <c r="TMW28" s="244"/>
      <c r="TMX28" s="245"/>
      <c r="TMY28" s="244"/>
      <c r="TMZ28" s="246"/>
      <c r="TNA28" s="247"/>
      <c r="TNB28" s="248"/>
      <c r="TNC28" s="248"/>
      <c r="TND28" s="244"/>
      <c r="TNE28" s="244"/>
      <c r="TNF28" s="244"/>
      <c r="TNG28" s="245"/>
      <c r="TNH28" s="244"/>
      <c r="TNI28" s="246"/>
      <c r="TNJ28" s="247"/>
      <c r="TNK28" s="248"/>
      <c r="TNL28" s="248"/>
      <c r="TNM28" s="244"/>
      <c r="TNN28" s="244"/>
      <c r="TNO28" s="244"/>
      <c r="TNP28" s="245"/>
      <c r="TNQ28" s="244"/>
      <c r="TNR28" s="246"/>
      <c r="TNS28" s="247"/>
      <c r="TNT28" s="248"/>
      <c r="TNU28" s="248"/>
      <c r="TNV28" s="244"/>
      <c r="TNW28" s="244"/>
      <c r="TNX28" s="244"/>
      <c r="TNY28" s="245"/>
      <c r="TNZ28" s="244"/>
      <c r="TOA28" s="246"/>
      <c r="TOB28" s="247"/>
      <c r="TOC28" s="248"/>
      <c r="TOD28" s="248"/>
      <c r="TOE28" s="244"/>
      <c r="TOF28" s="244"/>
      <c r="TOG28" s="244"/>
      <c r="TOH28" s="245"/>
      <c r="TOI28" s="244"/>
      <c r="TOJ28" s="246"/>
      <c r="TOK28" s="247"/>
      <c r="TOL28" s="248"/>
      <c r="TOM28" s="248"/>
      <c r="TON28" s="244"/>
      <c r="TOO28" s="244"/>
      <c r="TOP28" s="244"/>
      <c r="TOQ28" s="245"/>
      <c r="TOR28" s="244"/>
      <c r="TOS28" s="246"/>
      <c r="TOT28" s="247"/>
      <c r="TOU28" s="248"/>
      <c r="TOV28" s="248"/>
      <c r="TOW28" s="244"/>
      <c r="TOX28" s="244"/>
      <c r="TOY28" s="244"/>
      <c r="TOZ28" s="245"/>
      <c r="TPA28" s="244"/>
      <c r="TPB28" s="246"/>
      <c r="TPC28" s="247"/>
      <c r="TPD28" s="248"/>
      <c r="TPE28" s="248"/>
      <c r="TPF28" s="244"/>
      <c r="TPG28" s="244"/>
      <c r="TPH28" s="244"/>
      <c r="TPI28" s="245"/>
      <c r="TPJ28" s="244"/>
      <c r="TPK28" s="246"/>
      <c r="TPL28" s="247"/>
      <c r="TPM28" s="248"/>
      <c r="TPN28" s="248"/>
      <c r="TPO28" s="244"/>
      <c r="TPP28" s="244"/>
      <c r="TPQ28" s="244"/>
      <c r="TPR28" s="245"/>
      <c r="TPS28" s="244"/>
      <c r="TPT28" s="246"/>
      <c r="TPU28" s="247"/>
      <c r="TPV28" s="248"/>
      <c r="TPW28" s="248"/>
      <c r="TPX28" s="244"/>
      <c r="TPY28" s="244"/>
      <c r="TPZ28" s="244"/>
      <c r="TQA28" s="245"/>
      <c r="TQB28" s="244"/>
      <c r="TQC28" s="246"/>
      <c r="TQD28" s="247"/>
      <c r="TQE28" s="248"/>
      <c r="TQF28" s="248"/>
      <c r="TQG28" s="244"/>
      <c r="TQH28" s="244"/>
      <c r="TQI28" s="244"/>
      <c r="TQJ28" s="245"/>
      <c r="TQK28" s="244"/>
      <c r="TQL28" s="246"/>
      <c r="TQM28" s="247"/>
      <c r="TQN28" s="248"/>
      <c r="TQO28" s="248"/>
      <c r="TQP28" s="244"/>
      <c r="TQQ28" s="244"/>
      <c r="TQR28" s="244"/>
      <c r="TQS28" s="245"/>
      <c r="TQT28" s="244"/>
      <c r="TQU28" s="246"/>
      <c r="TQV28" s="247"/>
      <c r="TQW28" s="248"/>
      <c r="TQX28" s="248"/>
      <c r="TQY28" s="244"/>
      <c r="TQZ28" s="244"/>
      <c r="TRA28" s="244"/>
      <c r="TRB28" s="245"/>
      <c r="TRC28" s="244"/>
      <c r="TRD28" s="246"/>
      <c r="TRE28" s="247"/>
      <c r="TRF28" s="248"/>
      <c r="TRG28" s="248"/>
      <c r="TRH28" s="244"/>
      <c r="TRI28" s="244"/>
      <c r="TRJ28" s="244"/>
      <c r="TRK28" s="245"/>
      <c r="TRL28" s="244"/>
      <c r="TRM28" s="246"/>
      <c r="TRN28" s="247"/>
      <c r="TRO28" s="248"/>
      <c r="TRP28" s="248"/>
      <c r="TRQ28" s="244"/>
      <c r="TRR28" s="244"/>
      <c r="TRS28" s="244"/>
      <c r="TRT28" s="245"/>
      <c r="TRU28" s="244"/>
      <c r="TRV28" s="246"/>
      <c r="TRW28" s="247"/>
      <c r="TRX28" s="248"/>
      <c r="TRY28" s="248"/>
      <c r="TRZ28" s="244"/>
      <c r="TSA28" s="244"/>
      <c r="TSB28" s="244"/>
      <c r="TSC28" s="245"/>
      <c r="TSD28" s="244"/>
      <c r="TSE28" s="246"/>
      <c r="TSF28" s="247"/>
      <c r="TSG28" s="248"/>
      <c r="TSH28" s="248"/>
      <c r="TSI28" s="244"/>
      <c r="TSJ28" s="244"/>
      <c r="TSK28" s="244"/>
      <c r="TSL28" s="245"/>
      <c r="TSM28" s="244"/>
      <c r="TSN28" s="246"/>
      <c r="TSO28" s="247"/>
      <c r="TSP28" s="248"/>
      <c r="TSQ28" s="248"/>
      <c r="TSR28" s="244"/>
      <c r="TSS28" s="244"/>
      <c r="TST28" s="244"/>
      <c r="TSU28" s="245"/>
      <c r="TSV28" s="244"/>
      <c r="TSW28" s="246"/>
      <c r="TSX28" s="247"/>
      <c r="TSY28" s="248"/>
      <c r="TSZ28" s="248"/>
      <c r="TTA28" s="244"/>
      <c r="TTB28" s="244"/>
      <c r="TTC28" s="244"/>
      <c r="TTD28" s="245"/>
      <c r="TTE28" s="244"/>
      <c r="TTF28" s="246"/>
      <c r="TTG28" s="247"/>
      <c r="TTH28" s="248"/>
      <c r="TTI28" s="248"/>
      <c r="TTJ28" s="244"/>
      <c r="TTK28" s="244"/>
      <c r="TTL28" s="244"/>
      <c r="TTM28" s="245"/>
      <c r="TTN28" s="244"/>
      <c r="TTO28" s="246"/>
      <c r="TTP28" s="247"/>
      <c r="TTQ28" s="248"/>
      <c r="TTR28" s="248"/>
      <c r="TTS28" s="244"/>
      <c r="TTT28" s="244"/>
      <c r="TTU28" s="244"/>
      <c r="TTV28" s="245"/>
      <c r="TTW28" s="244"/>
      <c r="TTX28" s="246"/>
      <c r="TTY28" s="247"/>
      <c r="TTZ28" s="248"/>
      <c r="TUA28" s="248"/>
      <c r="TUB28" s="244"/>
      <c r="TUC28" s="244"/>
      <c r="TUD28" s="244"/>
      <c r="TUE28" s="245"/>
      <c r="TUF28" s="244"/>
      <c r="TUG28" s="246"/>
      <c r="TUH28" s="247"/>
      <c r="TUI28" s="248"/>
      <c r="TUJ28" s="248"/>
      <c r="TUK28" s="244"/>
      <c r="TUL28" s="244"/>
      <c r="TUM28" s="244"/>
      <c r="TUN28" s="245"/>
      <c r="TUO28" s="244"/>
      <c r="TUP28" s="246"/>
      <c r="TUQ28" s="247"/>
      <c r="TUR28" s="248"/>
      <c r="TUS28" s="248"/>
      <c r="TUT28" s="244"/>
      <c r="TUU28" s="244"/>
      <c r="TUV28" s="244"/>
      <c r="TUW28" s="245"/>
      <c r="TUX28" s="244"/>
      <c r="TUY28" s="246"/>
      <c r="TUZ28" s="247"/>
      <c r="TVA28" s="248"/>
      <c r="TVB28" s="248"/>
      <c r="TVC28" s="244"/>
      <c r="TVD28" s="244"/>
      <c r="TVE28" s="244"/>
      <c r="TVF28" s="245"/>
      <c r="TVG28" s="244"/>
      <c r="TVH28" s="246"/>
      <c r="TVI28" s="247"/>
      <c r="TVJ28" s="248"/>
      <c r="TVK28" s="248"/>
      <c r="TVL28" s="244"/>
      <c r="TVM28" s="244"/>
      <c r="TVN28" s="244"/>
      <c r="TVO28" s="245"/>
      <c r="TVP28" s="244"/>
      <c r="TVQ28" s="246"/>
      <c r="TVR28" s="247"/>
      <c r="TVS28" s="248"/>
      <c r="TVT28" s="248"/>
      <c r="TVU28" s="244"/>
      <c r="TVV28" s="244"/>
      <c r="TVW28" s="244"/>
      <c r="TVX28" s="245"/>
      <c r="TVY28" s="244"/>
      <c r="TVZ28" s="246"/>
      <c r="TWA28" s="247"/>
      <c r="TWB28" s="248"/>
      <c r="TWC28" s="248"/>
      <c r="TWD28" s="244"/>
      <c r="TWE28" s="244"/>
      <c r="TWF28" s="244"/>
      <c r="TWG28" s="245"/>
      <c r="TWH28" s="244"/>
      <c r="TWI28" s="246"/>
      <c r="TWJ28" s="247"/>
      <c r="TWK28" s="248"/>
      <c r="TWL28" s="248"/>
      <c r="TWM28" s="244"/>
      <c r="TWN28" s="244"/>
      <c r="TWO28" s="244"/>
      <c r="TWP28" s="245"/>
      <c r="TWQ28" s="244"/>
      <c r="TWR28" s="246"/>
      <c r="TWS28" s="247"/>
      <c r="TWT28" s="248"/>
      <c r="TWU28" s="248"/>
      <c r="TWV28" s="244"/>
      <c r="TWW28" s="244"/>
      <c r="TWX28" s="244"/>
      <c r="TWY28" s="245"/>
      <c r="TWZ28" s="244"/>
      <c r="TXA28" s="246"/>
      <c r="TXB28" s="247"/>
      <c r="TXC28" s="248"/>
      <c r="TXD28" s="248"/>
      <c r="TXE28" s="244"/>
      <c r="TXF28" s="244"/>
      <c r="TXG28" s="244"/>
      <c r="TXH28" s="245"/>
      <c r="TXI28" s="244"/>
      <c r="TXJ28" s="246"/>
      <c r="TXK28" s="247"/>
      <c r="TXL28" s="248"/>
      <c r="TXM28" s="248"/>
      <c r="TXN28" s="244"/>
      <c r="TXO28" s="244"/>
      <c r="TXP28" s="244"/>
      <c r="TXQ28" s="245"/>
      <c r="TXR28" s="244"/>
      <c r="TXS28" s="246"/>
      <c r="TXT28" s="247"/>
      <c r="TXU28" s="248"/>
      <c r="TXV28" s="248"/>
      <c r="TXW28" s="244"/>
      <c r="TXX28" s="244"/>
      <c r="TXY28" s="244"/>
      <c r="TXZ28" s="245"/>
      <c r="TYA28" s="244"/>
      <c r="TYB28" s="246"/>
      <c r="TYC28" s="247"/>
      <c r="TYD28" s="248"/>
      <c r="TYE28" s="248"/>
      <c r="TYF28" s="244"/>
      <c r="TYG28" s="244"/>
      <c r="TYH28" s="244"/>
      <c r="TYI28" s="245"/>
      <c r="TYJ28" s="244"/>
      <c r="TYK28" s="246"/>
      <c r="TYL28" s="247"/>
      <c r="TYM28" s="248"/>
      <c r="TYN28" s="248"/>
      <c r="TYO28" s="244"/>
      <c r="TYP28" s="244"/>
      <c r="TYQ28" s="244"/>
      <c r="TYR28" s="245"/>
      <c r="TYS28" s="244"/>
      <c r="TYT28" s="246"/>
      <c r="TYU28" s="247"/>
      <c r="TYV28" s="248"/>
      <c r="TYW28" s="248"/>
      <c r="TYX28" s="244"/>
      <c r="TYY28" s="244"/>
      <c r="TYZ28" s="244"/>
      <c r="TZA28" s="245"/>
      <c r="TZB28" s="244"/>
      <c r="TZC28" s="246"/>
      <c r="TZD28" s="247"/>
      <c r="TZE28" s="248"/>
      <c r="TZF28" s="248"/>
      <c r="TZG28" s="244"/>
      <c r="TZH28" s="244"/>
      <c r="TZI28" s="244"/>
      <c r="TZJ28" s="245"/>
      <c r="TZK28" s="244"/>
      <c r="TZL28" s="246"/>
      <c r="TZM28" s="247"/>
      <c r="TZN28" s="248"/>
      <c r="TZO28" s="248"/>
      <c r="TZP28" s="244"/>
      <c r="TZQ28" s="244"/>
      <c r="TZR28" s="244"/>
      <c r="TZS28" s="245"/>
      <c r="TZT28" s="244"/>
      <c r="TZU28" s="246"/>
      <c r="TZV28" s="247"/>
      <c r="TZW28" s="248"/>
      <c r="TZX28" s="248"/>
      <c r="TZY28" s="244"/>
      <c r="TZZ28" s="244"/>
      <c r="UAA28" s="244"/>
      <c r="UAB28" s="245"/>
      <c r="UAC28" s="244"/>
      <c r="UAD28" s="246"/>
      <c r="UAE28" s="247"/>
      <c r="UAF28" s="248"/>
      <c r="UAG28" s="248"/>
      <c r="UAH28" s="244"/>
      <c r="UAI28" s="244"/>
      <c r="UAJ28" s="244"/>
      <c r="UAK28" s="245"/>
      <c r="UAL28" s="244"/>
      <c r="UAM28" s="246"/>
      <c r="UAN28" s="247"/>
      <c r="UAO28" s="248"/>
      <c r="UAP28" s="248"/>
      <c r="UAQ28" s="244"/>
      <c r="UAR28" s="244"/>
      <c r="UAS28" s="244"/>
      <c r="UAT28" s="245"/>
      <c r="UAU28" s="244"/>
      <c r="UAV28" s="246"/>
      <c r="UAW28" s="247"/>
      <c r="UAX28" s="248"/>
      <c r="UAY28" s="248"/>
      <c r="UAZ28" s="244"/>
      <c r="UBA28" s="244"/>
      <c r="UBB28" s="244"/>
      <c r="UBC28" s="245"/>
      <c r="UBD28" s="244"/>
      <c r="UBE28" s="246"/>
      <c r="UBF28" s="247"/>
      <c r="UBG28" s="248"/>
      <c r="UBH28" s="248"/>
      <c r="UBI28" s="244"/>
      <c r="UBJ28" s="244"/>
      <c r="UBK28" s="244"/>
      <c r="UBL28" s="245"/>
      <c r="UBM28" s="244"/>
      <c r="UBN28" s="246"/>
      <c r="UBO28" s="247"/>
      <c r="UBP28" s="248"/>
      <c r="UBQ28" s="248"/>
      <c r="UBR28" s="244"/>
      <c r="UBS28" s="244"/>
      <c r="UBT28" s="244"/>
      <c r="UBU28" s="245"/>
      <c r="UBV28" s="244"/>
      <c r="UBW28" s="246"/>
      <c r="UBX28" s="247"/>
      <c r="UBY28" s="248"/>
      <c r="UBZ28" s="248"/>
      <c r="UCA28" s="244"/>
      <c r="UCB28" s="244"/>
      <c r="UCC28" s="244"/>
      <c r="UCD28" s="245"/>
      <c r="UCE28" s="244"/>
      <c r="UCF28" s="246"/>
      <c r="UCG28" s="247"/>
      <c r="UCH28" s="248"/>
      <c r="UCI28" s="248"/>
      <c r="UCJ28" s="244"/>
      <c r="UCK28" s="244"/>
      <c r="UCL28" s="244"/>
      <c r="UCM28" s="245"/>
      <c r="UCN28" s="244"/>
      <c r="UCO28" s="246"/>
      <c r="UCP28" s="247"/>
      <c r="UCQ28" s="248"/>
      <c r="UCR28" s="248"/>
      <c r="UCS28" s="244"/>
      <c r="UCT28" s="244"/>
      <c r="UCU28" s="244"/>
      <c r="UCV28" s="245"/>
      <c r="UCW28" s="244"/>
      <c r="UCX28" s="246"/>
      <c r="UCY28" s="247"/>
      <c r="UCZ28" s="248"/>
      <c r="UDA28" s="248"/>
      <c r="UDB28" s="244"/>
      <c r="UDC28" s="244"/>
      <c r="UDD28" s="244"/>
      <c r="UDE28" s="245"/>
      <c r="UDF28" s="244"/>
      <c r="UDG28" s="246"/>
      <c r="UDH28" s="247"/>
      <c r="UDI28" s="248"/>
      <c r="UDJ28" s="248"/>
      <c r="UDK28" s="244"/>
      <c r="UDL28" s="244"/>
      <c r="UDM28" s="244"/>
      <c r="UDN28" s="245"/>
      <c r="UDO28" s="244"/>
      <c r="UDP28" s="246"/>
      <c r="UDQ28" s="247"/>
      <c r="UDR28" s="248"/>
      <c r="UDS28" s="248"/>
      <c r="UDT28" s="244"/>
      <c r="UDU28" s="244"/>
      <c r="UDV28" s="244"/>
      <c r="UDW28" s="245"/>
      <c r="UDX28" s="244"/>
      <c r="UDY28" s="246"/>
      <c r="UDZ28" s="247"/>
      <c r="UEA28" s="248"/>
      <c r="UEB28" s="248"/>
      <c r="UEC28" s="244"/>
      <c r="UED28" s="244"/>
      <c r="UEE28" s="244"/>
      <c r="UEF28" s="245"/>
      <c r="UEG28" s="244"/>
      <c r="UEH28" s="246"/>
      <c r="UEI28" s="247"/>
      <c r="UEJ28" s="248"/>
      <c r="UEK28" s="248"/>
      <c r="UEL28" s="244"/>
      <c r="UEM28" s="244"/>
      <c r="UEN28" s="244"/>
      <c r="UEO28" s="245"/>
      <c r="UEP28" s="244"/>
      <c r="UEQ28" s="246"/>
      <c r="UER28" s="247"/>
      <c r="UES28" s="248"/>
      <c r="UET28" s="248"/>
      <c r="UEU28" s="244"/>
      <c r="UEV28" s="244"/>
      <c r="UEW28" s="244"/>
      <c r="UEX28" s="245"/>
      <c r="UEY28" s="244"/>
      <c r="UEZ28" s="246"/>
      <c r="UFA28" s="247"/>
      <c r="UFB28" s="248"/>
      <c r="UFC28" s="248"/>
      <c r="UFD28" s="244"/>
      <c r="UFE28" s="244"/>
      <c r="UFF28" s="244"/>
      <c r="UFG28" s="245"/>
      <c r="UFH28" s="244"/>
      <c r="UFI28" s="246"/>
      <c r="UFJ28" s="247"/>
      <c r="UFK28" s="248"/>
      <c r="UFL28" s="248"/>
      <c r="UFM28" s="244"/>
      <c r="UFN28" s="244"/>
      <c r="UFO28" s="244"/>
      <c r="UFP28" s="245"/>
      <c r="UFQ28" s="244"/>
      <c r="UFR28" s="246"/>
      <c r="UFS28" s="247"/>
      <c r="UFT28" s="248"/>
      <c r="UFU28" s="248"/>
      <c r="UFV28" s="244"/>
      <c r="UFW28" s="244"/>
      <c r="UFX28" s="244"/>
      <c r="UFY28" s="245"/>
      <c r="UFZ28" s="244"/>
      <c r="UGA28" s="246"/>
      <c r="UGB28" s="247"/>
      <c r="UGC28" s="248"/>
      <c r="UGD28" s="248"/>
      <c r="UGE28" s="244"/>
      <c r="UGF28" s="244"/>
      <c r="UGG28" s="244"/>
      <c r="UGH28" s="245"/>
      <c r="UGI28" s="244"/>
      <c r="UGJ28" s="246"/>
      <c r="UGK28" s="247"/>
      <c r="UGL28" s="248"/>
      <c r="UGM28" s="248"/>
      <c r="UGN28" s="244"/>
      <c r="UGO28" s="244"/>
      <c r="UGP28" s="244"/>
      <c r="UGQ28" s="245"/>
      <c r="UGR28" s="244"/>
      <c r="UGS28" s="246"/>
      <c r="UGT28" s="247"/>
      <c r="UGU28" s="248"/>
      <c r="UGV28" s="248"/>
      <c r="UGW28" s="244"/>
      <c r="UGX28" s="244"/>
      <c r="UGY28" s="244"/>
      <c r="UGZ28" s="245"/>
      <c r="UHA28" s="244"/>
      <c r="UHB28" s="246"/>
      <c r="UHC28" s="247"/>
      <c r="UHD28" s="248"/>
      <c r="UHE28" s="248"/>
      <c r="UHF28" s="244"/>
      <c r="UHG28" s="244"/>
      <c r="UHH28" s="244"/>
      <c r="UHI28" s="245"/>
      <c r="UHJ28" s="244"/>
      <c r="UHK28" s="246"/>
      <c r="UHL28" s="247"/>
      <c r="UHM28" s="248"/>
      <c r="UHN28" s="248"/>
      <c r="UHO28" s="244"/>
      <c r="UHP28" s="244"/>
      <c r="UHQ28" s="244"/>
      <c r="UHR28" s="245"/>
      <c r="UHS28" s="244"/>
      <c r="UHT28" s="246"/>
      <c r="UHU28" s="247"/>
      <c r="UHV28" s="248"/>
      <c r="UHW28" s="248"/>
      <c r="UHX28" s="244"/>
      <c r="UHY28" s="244"/>
      <c r="UHZ28" s="244"/>
      <c r="UIA28" s="245"/>
      <c r="UIB28" s="244"/>
      <c r="UIC28" s="246"/>
      <c r="UID28" s="247"/>
      <c r="UIE28" s="248"/>
      <c r="UIF28" s="248"/>
      <c r="UIG28" s="244"/>
      <c r="UIH28" s="244"/>
      <c r="UII28" s="244"/>
      <c r="UIJ28" s="245"/>
      <c r="UIK28" s="244"/>
      <c r="UIL28" s="246"/>
      <c r="UIM28" s="247"/>
      <c r="UIN28" s="248"/>
      <c r="UIO28" s="248"/>
      <c r="UIP28" s="244"/>
      <c r="UIQ28" s="244"/>
      <c r="UIR28" s="244"/>
      <c r="UIS28" s="245"/>
      <c r="UIT28" s="244"/>
      <c r="UIU28" s="246"/>
      <c r="UIV28" s="247"/>
      <c r="UIW28" s="248"/>
      <c r="UIX28" s="248"/>
      <c r="UIY28" s="244"/>
      <c r="UIZ28" s="244"/>
      <c r="UJA28" s="244"/>
      <c r="UJB28" s="245"/>
      <c r="UJC28" s="244"/>
      <c r="UJD28" s="246"/>
      <c r="UJE28" s="247"/>
      <c r="UJF28" s="248"/>
      <c r="UJG28" s="248"/>
      <c r="UJH28" s="244"/>
      <c r="UJI28" s="244"/>
      <c r="UJJ28" s="244"/>
      <c r="UJK28" s="245"/>
      <c r="UJL28" s="244"/>
      <c r="UJM28" s="246"/>
      <c r="UJN28" s="247"/>
      <c r="UJO28" s="248"/>
      <c r="UJP28" s="248"/>
      <c r="UJQ28" s="244"/>
      <c r="UJR28" s="244"/>
      <c r="UJS28" s="244"/>
      <c r="UJT28" s="245"/>
      <c r="UJU28" s="244"/>
      <c r="UJV28" s="246"/>
      <c r="UJW28" s="247"/>
      <c r="UJX28" s="248"/>
      <c r="UJY28" s="248"/>
      <c r="UJZ28" s="244"/>
      <c r="UKA28" s="244"/>
      <c r="UKB28" s="244"/>
      <c r="UKC28" s="245"/>
      <c r="UKD28" s="244"/>
      <c r="UKE28" s="246"/>
      <c r="UKF28" s="247"/>
      <c r="UKG28" s="248"/>
      <c r="UKH28" s="248"/>
      <c r="UKI28" s="244"/>
      <c r="UKJ28" s="244"/>
      <c r="UKK28" s="244"/>
      <c r="UKL28" s="245"/>
      <c r="UKM28" s="244"/>
      <c r="UKN28" s="246"/>
      <c r="UKO28" s="247"/>
      <c r="UKP28" s="248"/>
      <c r="UKQ28" s="248"/>
      <c r="UKR28" s="244"/>
      <c r="UKS28" s="244"/>
      <c r="UKT28" s="244"/>
      <c r="UKU28" s="245"/>
      <c r="UKV28" s="244"/>
      <c r="UKW28" s="246"/>
      <c r="UKX28" s="247"/>
      <c r="UKY28" s="248"/>
      <c r="UKZ28" s="248"/>
      <c r="ULA28" s="244"/>
      <c r="ULB28" s="244"/>
      <c r="ULC28" s="244"/>
      <c r="ULD28" s="245"/>
      <c r="ULE28" s="244"/>
      <c r="ULF28" s="246"/>
      <c r="ULG28" s="247"/>
      <c r="ULH28" s="248"/>
      <c r="ULI28" s="248"/>
      <c r="ULJ28" s="244"/>
      <c r="ULK28" s="244"/>
      <c r="ULL28" s="244"/>
      <c r="ULM28" s="245"/>
      <c r="ULN28" s="244"/>
      <c r="ULO28" s="246"/>
      <c r="ULP28" s="247"/>
      <c r="ULQ28" s="248"/>
      <c r="ULR28" s="248"/>
      <c r="ULS28" s="244"/>
      <c r="ULT28" s="244"/>
      <c r="ULU28" s="244"/>
      <c r="ULV28" s="245"/>
      <c r="ULW28" s="244"/>
      <c r="ULX28" s="246"/>
      <c r="ULY28" s="247"/>
      <c r="ULZ28" s="248"/>
      <c r="UMA28" s="248"/>
      <c r="UMB28" s="244"/>
      <c r="UMC28" s="244"/>
      <c r="UMD28" s="244"/>
      <c r="UME28" s="245"/>
      <c r="UMF28" s="244"/>
      <c r="UMG28" s="246"/>
      <c r="UMH28" s="247"/>
      <c r="UMI28" s="248"/>
      <c r="UMJ28" s="248"/>
      <c r="UMK28" s="244"/>
      <c r="UML28" s="244"/>
      <c r="UMM28" s="244"/>
      <c r="UMN28" s="245"/>
      <c r="UMO28" s="244"/>
      <c r="UMP28" s="246"/>
      <c r="UMQ28" s="247"/>
      <c r="UMR28" s="248"/>
      <c r="UMS28" s="248"/>
      <c r="UMT28" s="244"/>
      <c r="UMU28" s="244"/>
      <c r="UMV28" s="244"/>
      <c r="UMW28" s="245"/>
      <c r="UMX28" s="244"/>
      <c r="UMY28" s="246"/>
      <c r="UMZ28" s="247"/>
      <c r="UNA28" s="248"/>
      <c r="UNB28" s="248"/>
      <c r="UNC28" s="244"/>
      <c r="UND28" s="244"/>
      <c r="UNE28" s="244"/>
      <c r="UNF28" s="245"/>
      <c r="UNG28" s="244"/>
      <c r="UNH28" s="246"/>
      <c r="UNI28" s="247"/>
      <c r="UNJ28" s="248"/>
      <c r="UNK28" s="248"/>
      <c r="UNL28" s="244"/>
      <c r="UNM28" s="244"/>
      <c r="UNN28" s="244"/>
      <c r="UNO28" s="245"/>
      <c r="UNP28" s="244"/>
      <c r="UNQ28" s="246"/>
      <c r="UNR28" s="247"/>
      <c r="UNS28" s="248"/>
      <c r="UNT28" s="248"/>
      <c r="UNU28" s="244"/>
      <c r="UNV28" s="244"/>
      <c r="UNW28" s="244"/>
      <c r="UNX28" s="245"/>
      <c r="UNY28" s="244"/>
      <c r="UNZ28" s="246"/>
      <c r="UOA28" s="247"/>
      <c r="UOB28" s="248"/>
      <c r="UOC28" s="248"/>
      <c r="UOD28" s="244"/>
      <c r="UOE28" s="244"/>
      <c r="UOF28" s="244"/>
      <c r="UOG28" s="245"/>
      <c r="UOH28" s="244"/>
      <c r="UOI28" s="246"/>
      <c r="UOJ28" s="247"/>
      <c r="UOK28" s="248"/>
      <c r="UOL28" s="248"/>
      <c r="UOM28" s="244"/>
      <c r="UON28" s="244"/>
      <c r="UOO28" s="244"/>
      <c r="UOP28" s="245"/>
      <c r="UOQ28" s="244"/>
      <c r="UOR28" s="246"/>
      <c r="UOS28" s="247"/>
      <c r="UOT28" s="248"/>
      <c r="UOU28" s="248"/>
      <c r="UOV28" s="244"/>
      <c r="UOW28" s="244"/>
      <c r="UOX28" s="244"/>
      <c r="UOY28" s="245"/>
      <c r="UOZ28" s="244"/>
      <c r="UPA28" s="246"/>
      <c r="UPB28" s="247"/>
      <c r="UPC28" s="248"/>
      <c r="UPD28" s="248"/>
      <c r="UPE28" s="244"/>
      <c r="UPF28" s="244"/>
      <c r="UPG28" s="244"/>
      <c r="UPH28" s="245"/>
      <c r="UPI28" s="244"/>
      <c r="UPJ28" s="246"/>
      <c r="UPK28" s="247"/>
      <c r="UPL28" s="248"/>
      <c r="UPM28" s="248"/>
      <c r="UPN28" s="244"/>
      <c r="UPO28" s="244"/>
      <c r="UPP28" s="244"/>
      <c r="UPQ28" s="245"/>
      <c r="UPR28" s="244"/>
      <c r="UPS28" s="246"/>
      <c r="UPT28" s="247"/>
      <c r="UPU28" s="248"/>
      <c r="UPV28" s="248"/>
      <c r="UPW28" s="244"/>
      <c r="UPX28" s="244"/>
      <c r="UPY28" s="244"/>
      <c r="UPZ28" s="245"/>
      <c r="UQA28" s="244"/>
      <c r="UQB28" s="246"/>
      <c r="UQC28" s="247"/>
      <c r="UQD28" s="248"/>
      <c r="UQE28" s="248"/>
      <c r="UQF28" s="244"/>
      <c r="UQG28" s="244"/>
      <c r="UQH28" s="244"/>
      <c r="UQI28" s="245"/>
      <c r="UQJ28" s="244"/>
      <c r="UQK28" s="246"/>
      <c r="UQL28" s="247"/>
      <c r="UQM28" s="248"/>
      <c r="UQN28" s="248"/>
      <c r="UQO28" s="244"/>
      <c r="UQP28" s="244"/>
      <c r="UQQ28" s="244"/>
      <c r="UQR28" s="245"/>
      <c r="UQS28" s="244"/>
      <c r="UQT28" s="246"/>
      <c r="UQU28" s="247"/>
      <c r="UQV28" s="248"/>
      <c r="UQW28" s="248"/>
      <c r="UQX28" s="244"/>
      <c r="UQY28" s="244"/>
      <c r="UQZ28" s="244"/>
      <c r="URA28" s="245"/>
      <c r="URB28" s="244"/>
      <c r="URC28" s="246"/>
      <c r="URD28" s="247"/>
      <c r="URE28" s="248"/>
      <c r="URF28" s="248"/>
      <c r="URG28" s="244"/>
      <c r="URH28" s="244"/>
      <c r="URI28" s="244"/>
      <c r="URJ28" s="245"/>
      <c r="URK28" s="244"/>
      <c r="URL28" s="246"/>
      <c r="URM28" s="247"/>
      <c r="URN28" s="248"/>
      <c r="URO28" s="248"/>
      <c r="URP28" s="244"/>
      <c r="URQ28" s="244"/>
      <c r="URR28" s="244"/>
      <c r="URS28" s="245"/>
      <c r="URT28" s="244"/>
      <c r="URU28" s="246"/>
      <c r="URV28" s="247"/>
      <c r="URW28" s="248"/>
      <c r="URX28" s="248"/>
      <c r="URY28" s="244"/>
      <c r="URZ28" s="244"/>
      <c r="USA28" s="244"/>
      <c r="USB28" s="245"/>
      <c r="USC28" s="244"/>
      <c r="USD28" s="246"/>
      <c r="USE28" s="247"/>
      <c r="USF28" s="248"/>
      <c r="USG28" s="248"/>
      <c r="USH28" s="244"/>
      <c r="USI28" s="244"/>
      <c r="USJ28" s="244"/>
      <c r="USK28" s="245"/>
      <c r="USL28" s="244"/>
      <c r="USM28" s="246"/>
      <c r="USN28" s="247"/>
      <c r="USO28" s="248"/>
      <c r="USP28" s="248"/>
      <c r="USQ28" s="244"/>
      <c r="USR28" s="244"/>
      <c r="USS28" s="244"/>
      <c r="UST28" s="245"/>
      <c r="USU28" s="244"/>
      <c r="USV28" s="246"/>
      <c r="USW28" s="247"/>
      <c r="USX28" s="248"/>
      <c r="USY28" s="248"/>
      <c r="USZ28" s="244"/>
      <c r="UTA28" s="244"/>
      <c r="UTB28" s="244"/>
      <c r="UTC28" s="245"/>
      <c r="UTD28" s="244"/>
      <c r="UTE28" s="246"/>
      <c r="UTF28" s="247"/>
      <c r="UTG28" s="248"/>
      <c r="UTH28" s="248"/>
      <c r="UTI28" s="244"/>
      <c r="UTJ28" s="244"/>
      <c r="UTK28" s="244"/>
      <c r="UTL28" s="245"/>
      <c r="UTM28" s="244"/>
      <c r="UTN28" s="246"/>
      <c r="UTO28" s="247"/>
      <c r="UTP28" s="248"/>
      <c r="UTQ28" s="248"/>
      <c r="UTR28" s="244"/>
      <c r="UTS28" s="244"/>
      <c r="UTT28" s="244"/>
      <c r="UTU28" s="245"/>
      <c r="UTV28" s="244"/>
      <c r="UTW28" s="246"/>
      <c r="UTX28" s="247"/>
      <c r="UTY28" s="248"/>
      <c r="UTZ28" s="248"/>
      <c r="UUA28" s="244"/>
      <c r="UUB28" s="244"/>
      <c r="UUC28" s="244"/>
      <c r="UUD28" s="245"/>
      <c r="UUE28" s="244"/>
      <c r="UUF28" s="246"/>
      <c r="UUG28" s="247"/>
      <c r="UUH28" s="248"/>
      <c r="UUI28" s="248"/>
      <c r="UUJ28" s="244"/>
      <c r="UUK28" s="244"/>
      <c r="UUL28" s="244"/>
      <c r="UUM28" s="245"/>
      <c r="UUN28" s="244"/>
      <c r="UUO28" s="246"/>
      <c r="UUP28" s="247"/>
      <c r="UUQ28" s="248"/>
      <c r="UUR28" s="248"/>
      <c r="UUS28" s="244"/>
      <c r="UUT28" s="244"/>
      <c r="UUU28" s="244"/>
      <c r="UUV28" s="245"/>
      <c r="UUW28" s="244"/>
      <c r="UUX28" s="246"/>
      <c r="UUY28" s="247"/>
      <c r="UUZ28" s="248"/>
      <c r="UVA28" s="248"/>
      <c r="UVB28" s="244"/>
      <c r="UVC28" s="244"/>
      <c r="UVD28" s="244"/>
      <c r="UVE28" s="245"/>
      <c r="UVF28" s="244"/>
      <c r="UVG28" s="246"/>
      <c r="UVH28" s="247"/>
      <c r="UVI28" s="248"/>
      <c r="UVJ28" s="248"/>
      <c r="UVK28" s="244"/>
      <c r="UVL28" s="244"/>
      <c r="UVM28" s="244"/>
      <c r="UVN28" s="245"/>
      <c r="UVO28" s="244"/>
      <c r="UVP28" s="246"/>
      <c r="UVQ28" s="247"/>
      <c r="UVR28" s="248"/>
      <c r="UVS28" s="248"/>
      <c r="UVT28" s="244"/>
      <c r="UVU28" s="244"/>
      <c r="UVV28" s="244"/>
      <c r="UVW28" s="245"/>
      <c r="UVX28" s="244"/>
      <c r="UVY28" s="246"/>
      <c r="UVZ28" s="247"/>
      <c r="UWA28" s="248"/>
      <c r="UWB28" s="248"/>
      <c r="UWC28" s="244"/>
      <c r="UWD28" s="244"/>
      <c r="UWE28" s="244"/>
      <c r="UWF28" s="245"/>
      <c r="UWG28" s="244"/>
      <c r="UWH28" s="246"/>
      <c r="UWI28" s="247"/>
      <c r="UWJ28" s="248"/>
      <c r="UWK28" s="248"/>
      <c r="UWL28" s="244"/>
      <c r="UWM28" s="244"/>
      <c r="UWN28" s="244"/>
      <c r="UWO28" s="245"/>
      <c r="UWP28" s="244"/>
      <c r="UWQ28" s="246"/>
      <c r="UWR28" s="247"/>
      <c r="UWS28" s="248"/>
      <c r="UWT28" s="248"/>
      <c r="UWU28" s="244"/>
      <c r="UWV28" s="244"/>
      <c r="UWW28" s="244"/>
      <c r="UWX28" s="245"/>
      <c r="UWY28" s="244"/>
      <c r="UWZ28" s="246"/>
      <c r="UXA28" s="247"/>
      <c r="UXB28" s="248"/>
      <c r="UXC28" s="248"/>
      <c r="UXD28" s="244"/>
      <c r="UXE28" s="244"/>
      <c r="UXF28" s="244"/>
      <c r="UXG28" s="245"/>
      <c r="UXH28" s="244"/>
      <c r="UXI28" s="246"/>
      <c r="UXJ28" s="247"/>
      <c r="UXK28" s="248"/>
      <c r="UXL28" s="248"/>
      <c r="UXM28" s="244"/>
      <c r="UXN28" s="244"/>
      <c r="UXO28" s="244"/>
      <c r="UXP28" s="245"/>
      <c r="UXQ28" s="244"/>
      <c r="UXR28" s="246"/>
      <c r="UXS28" s="247"/>
      <c r="UXT28" s="248"/>
      <c r="UXU28" s="248"/>
      <c r="UXV28" s="244"/>
      <c r="UXW28" s="244"/>
      <c r="UXX28" s="244"/>
      <c r="UXY28" s="245"/>
      <c r="UXZ28" s="244"/>
      <c r="UYA28" s="246"/>
      <c r="UYB28" s="247"/>
      <c r="UYC28" s="248"/>
      <c r="UYD28" s="248"/>
      <c r="UYE28" s="244"/>
      <c r="UYF28" s="244"/>
      <c r="UYG28" s="244"/>
      <c r="UYH28" s="245"/>
      <c r="UYI28" s="244"/>
      <c r="UYJ28" s="246"/>
      <c r="UYK28" s="247"/>
      <c r="UYL28" s="248"/>
      <c r="UYM28" s="248"/>
      <c r="UYN28" s="244"/>
      <c r="UYO28" s="244"/>
      <c r="UYP28" s="244"/>
      <c r="UYQ28" s="245"/>
      <c r="UYR28" s="244"/>
      <c r="UYS28" s="246"/>
      <c r="UYT28" s="247"/>
      <c r="UYU28" s="248"/>
      <c r="UYV28" s="248"/>
      <c r="UYW28" s="244"/>
      <c r="UYX28" s="244"/>
      <c r="UYY28" s="244"/>
      <c r="UYZ28" s="245"/>
      <c r="UZA28" s="244"/>
      <c r="UZB28" s="246"/>
      <c r="UZC28" s="247"/>
      <c r="UZD28" s="248"/>
      <c r="UZE28" s="248"/>
      <c r="UZF28" s="244"/>
      <c r="UZG28" s="244"/>
      <c r="UZH28" s="244"/>
      <c r="UZI28" s="245"/>
      <c r="UZJ28" s="244"/>
      <c r="UZK28" s="246"/>
      <c r="UZL28" s="247"/>
      <c r="UZM28" s="248"/>
      <c r="UZN28" s="248"/>
      <c r="UZO28" s="244"/>
      <c r="UZP28" s="244"/>
      <c r="UZQ28" s="244"/>
      <c r="UZR28" s="245"/>
      <c r="UZS28" s="244"/>
      <c r="UZT28" s="246"/>
      <c r="UZU28" s="247"/>
      <c r="UZV28" s="248"/>
      <c r="UZW28" s="248"/>
      <c r="UZX28" s="244"/>
      <c r="UZY28" s="244"/>
      <c r="UZZ28" s="244"/>
      <c r="VAA28" s="245"/>
      <c r="VAB28" s="244"/>
      <c r="VAC28" s="246"/>
      <c r="VAD28" s="247"/>
      <c r="VAE28" s="248"/>
      <c r="VAF28" s="248"/>
      <c r="VAG28" s="244"/>
      <c r="VAH28" s="244"/>
      <c r="VAI28" s="244"/>
      <c r="VAJ28" s="245"/>
      <c r="VAK28" s="244"/>
      <c r="VAL28" s="246"/>
      <c r="VAM28" s="247"/>
      <c r="VAN28" s="248"/>
      <c r="VAO28" s="248"/>
      <c r="VAP28" s="244"/>
      <c r="VAQ28" s="244"/>
      <c r="VAR28" s="244"/>
      <c r="VAS28" s="245"/>
      <c r="VAT28" s="244"/>
      <c r="VAU28" s="246"/>
      <c r="VAV28" s="247"/>
      <c r="VAW28" s="248"/>
      <c r="VAX28" s="248"/>
      <c r="VAY28" s="244"/>
      <c r="VAZ28" s="244"/>
      <c r="VBA28" s="244"/>
      <c r="VBB28" s="245"/>
      <c r="VBC28" s="244"/>
      <c r="VBD28" s="246"/>
      <c r="VBE28" s="247"/>
      <c r="VBF28" s="248"/>
      <c r="VBG28" s="248"/>
      <c r="VBH28" s="244"/>
      <c r="VBI28" s="244"/>
      <c r="VBJ28" s="244"/>
      <c r="VBK28" s="245"/>
      <c r="VBL28" s="244"/>
      <c r="VBM28" s="246"/>
      <c r="VBN28" s="247"/>
      <c r="VBO28" s="248"/>
      <c r="VBP28" s="248"/>
      <c r="VBQ28" s="244"/>
      <c r="VBR28" s="244"/>
      <c r="VBS28" s="244"/>
      <c r="VBT28" s="245"/>
      <c r="VBU28" s="244"/>
      <c r="VBV28" s="246"/>
      <c r="VBW28" s="247"/>
      <c r="VBX28" s="248"/>
      <c r="VBY28" s="248"/>
      <c r="VBZ28" s="244"/>
      <c r="VCA28" s="244"/>
      <c r="VCB28" s="244"/>
      <c r="VCC28" s="245"/>
      <c r="VCD28" s="244"/>
      <c r="VCE28" s="246"/>
      <c r="VCF28" s="247"/>
      <c r="VCG28" s="248"/>
      <c r="VCH28" s="248"/>
      <c r="VCI28" s="244"/>
      <c r="VCJ28" s="244"/>
      <c r="VCK28" s="244"/>
      <c r="VCL28" s="245"/>
      <c r="VCM28" s="244"/>
      <c r="VCN28" s="246"/>
      <c r="VCO28" s="247"/>
      <c r="VCP28" s="248"/>
      <c r="VCQ28" s="248"/>
      <c r="VCR28" s="244"/>
      <c r="VCS28" s="244"/>
      <c r="VCT28" s="244"/>
      <c r="VCU28" s="245"/>
      <c r="VCV28" s="244"/>
      <c r="VCW28" s="246"/>
      <c r="VCX28" s="247"/>
      <c r="VCY28" s="248"/>
      <c r="VCZ28" s="248"/>
      <c r="VDA28" s="244"/>
      <c r="VDB28" s="244"/>
      <c r="VDC28" s="244"/>
      <c r="VDD28" s="245"/>
      <c r="VDE28" s="244"/>
      <c r="VDF28" s="246"/>
      <c r="VDG28" s="247"/>
      <c r="VDH28" s="248"/>
      <c r="VDI28" s="248"/>
      <c r="VDJ28" s="244"/>
      <c r="VDK28" s="244"/>
      <c r="VDL28" s="244"/>
      <c r="VDM28" s="245"/>
      <c r="VDN28" s="244"/>
      <c r="VDO28" s="246"/>
      <c r="VDP28" s="247"/>
      <c r="VDQ28" s="248"/>
      <c r="VDR28" s="248"/>
      <c r="VDS28" s="244"/>
      <c r="VDT28" s="244"/>
      <c r="VDU28" s="244"/>
      <c r="VDV28" s="245"/>
      <c r="VDW28" s="244"/>
      <c r="VDX28" s="246"/>
      <c r="VDY28" s="247"/>
      <c r="VDZ28" s="248"/>
      <c r="VEA28" s="248"/>
      <c r="VEB28" s="244"/>
      <c r="VEC28" s="244"/>
      <c r="VED28" s="244"/>
      <c r="VEE28" s="245"/>
      <c r="VEF28" s="244"/>
      <c r="VEG28" s="246"/>
      <c r="VEH28" s="247"/>
      <c r="VEI28" s="248"/>
      <c r="VEJ28" s="248"/>
      <c r="VEK28" s="244"/>
      <c r="VEL28" s="244"/>
      <c r="VEM28" s="244"/>
      <c r="VEN28" s="245"/>
      <c r="VEO28" s="244"/>
      <c r="VEP28" s="246"/>
      <c r="VEQ28" s="247"/>
      <c r="VER28" s="248"/>
      <c r="VES28" s="248"/>
      <c r="VET28" s="244"/>
      <c r="VEU28" s="244"/>
      <c r="VEV28" s="244"/>
      <c r="VEW28" s="245"/>
      <c r="VEX28" s="244"/>
      <c r="VEY28" s="246"/>
      <c r="VEZ28" s="247"/>
      <c r="VFA28" s="248"/>
      <c r="VFB28" s="248"/>
      <c r="VFC28" s="244"/>
      <c r="VFD28" s="244"/>
      <c r="VFE28" s="244"/>
      <c r="VFF28" s="245"/>
      <c r="VFG28" s="244"/>
      <c r="VFH28" s="246"/>
      <c r="VFI28" s="247"/>
      <c r="VFJ28" s="248"/>
      <c r="VFK28" s="248"/>
      <c r="VFL28" s="244"/>
      <c r="VFM28" s="244"/>
      <c r="VFN28" s="244"/>
      <c r="VFO28" s="245"/>
      <c r="VFP28" s="244"/>
      <c r="VFQ28" s="246"/>
      <c r="VFR28" s="247"/>
      <c r="VFS28" s="248"/>
      <c r="VFT28" s="248"/>
      <c r="VFU28" s="244"/>
      <c r="VFV28" s="244"/>
      <c r="VFW28" s="244"/>
      <c r="VFX28" s="245"/>
      <c r="VFY28" s="244"/>
      <c r="VFZ28" s="246"/>
      <c r="VGA28" s="247"/>
      <c r="VGB28" s="248"/>
      <c r="VGC28" s="248"/>
      <c r="VGD28" s="244"/>
      <c r="VGE28" s="244"/>
      <c r="VGF28" s="244"/>
      <c r="VGG28" s="245"/>
      <c r="VGH28" s="244"/>
      <c r="VGI28" s="246"/>
      <c r="VGJ28" s="247"/>
      <c r="VGK28" s="248"/>
      <c r="VGL28" s="248"/>
      <c r="VGM28" s="244"/>
      <c r="VGN28" s="244"/>
      <c r="VGO28" s="244"/>
      <c r="VGP28" s="245"/>
      <c r="VGQ28" s="244"/>
      <c r="VGR28" s="246"/>
      <c r="VGS28" s="247"/>
      <c r="VGT28" s="248"/>
      <c r="VGU28" s="248"/>
      <c r="VGV28" s="244"/>
      <c r="VGW28" s="244"/>
      <c r="VGX28" s="244"/>
      <c r="VGY28" s="245"/>
      <c r="VGZ28" s="244"/>
      <c r="VHA28" s="246"/>
      <c r="VHB28" s="247"/>
      <c r="VHC28" s="248"/>
      <c r="VHD28" s="248"/>
      <c r="VHE28" s="244"/>
      <c r="VHF28" s="244"/>
      <c r="VHG28" s="244"/>
      <c r="VHH28" s="245"/>
      <c r="VHI28" s="244"/>
      <c r="VHJ28" s="246"/>
      <c r="VHK28" s="247"/>
      <c r="VHL28" s="248"/>
      <c r="VHM28" s="248"/>
      <c r="VHN28" s="244"/>
      <c r="VHO28" s="244"/>
      <c r="VHP28" s="244"/>
      <c r="VHQ28" s="245"/>
      <c r="VHR28" s="244"/>
      <c r="VHS28" s="246"/>
      <c r="VHT28" s="247"/>
      <c r="VHU28" s="248"/>
      <c r="VHV28" s="248"/>
      <c r="VHW28" s="244"/>
      <c r="VHX28" s="244"/>
      <c r="VHY28" s="244"/>
      <c r="VHZ28" s="245"/>
      <c r="VIA28" s="244"/>
      <c r="VIB28" s="246"/>
      <c r="VIC28" s="247"/>
      <c r="VID28" s="248"/>
      <c r="VIE28" s="248"/>
      <c r="VIF28" s="244"/>
      <c r="VIG28" s="244"/>
      <c r="VIH28" s="244"/>
      <c r="VII28" s="245"/>
      <c r="VIJ28" s="244"/>
      <c r="VIK28" s="246"/>
      <c r="VIL28" s="247"/>
      <c r="VIM28" s="248"/>
      <c r="VIN28" s="248"/>
      <c r="VIO28" s="244"/>
      <c r="VIP28" s="244"/>
      <c r="VIQ28" s="244"/>
      <c r="VIR28" s="245"/>
      <c r="VIS28" s="244"/>
      <c r="VIT28" s="246"/>
      <c r="VIU28" s="247"/>
      <c r="VIV28" s="248"/>
      <c r="VIW28" s="248"/>
      <c r="VIX28" s="244"/>
      <c r="VIY28" s="244"/>
      <c r="VIZ28" s="244"/>
      <c r="VJA28" s="245"/>
      <c r="VJB28" s="244"/>
      <c r="VJC28" s="246"/>
      <c r="VJD28" s="247"/>
      <c r="VJE28" s="248"/>
      <c r="VJF28" s="248"/>
      <c r="VJG28" s="244"/>
      <c r="VJH28" s="244"/>
      <c r="VJI28" s="244"/>
      <c r="VJJ28" s="245"/>
      <c r="VJK28" s="244"/>
      <c r="VJL28" s="246"/>
      <c r="VJM28" s="247"/>
      <c r="VJN28" s="248"/>
      <c r="VJO28" s="248"/>
      <c r="VJP28" s="244"/>
      <c r="VJQ28" s="244"/>
      <c r="VJR28" s="244"/>
      <c r="VJS28" s="245"/>
      <c r="VJT28" s="244"/>
      <c r="VJU28" s="246"/>
      <c r="VJV28" s="247"/>
      <c r="VJW28" s="248"/>
      <c r="VJX28" s="248"/>
      <c r="VJY28" s="244"/>
      <c r="VJZ28" s="244"/>
      <c r="VKA28" s="244"/>
      <c r="VKB28" s="245"/>
      <c r="VKC28" s="244"/>
      <c r="VKD28" s="246"/>
      <c r="VKE28" s="247"/>
      <c r="VKF28" s="248"/>
      <c r="VKG28" s="248"/>
      <c r="VKH28" s="244"/>
      <c r="VKI28" s="244"/>
      <c r="VKJ28" s="244"/>
      <c r="VKK28" s="245"/>
      <c r="VKL28" s="244"/>
      <c r="VKM28" s="246"/>
      <c r="VKN28" s="247"/>
      <c r="VKO28" s="248"/>
      <c r="VKP28" s="248"/>
      <c r="VKQ28" s="244"/>
      <c r="VKR28" s="244"/>
      <c r="VKS28" s="244"/>
      <c r="VKT28" s="245"/>
      <c r="VKU28" s="244"/>
      <c r="VKV28" s="246"/>
      <c r="VKW28" s="247"/>
      <c r="VKX28" s="248"/>
      <c r="VKY28" s="248"/>
      <c r="VKZ28" s="244"/>
      <c r="VLA28" s="244"/>
      <c r="VLB28" s="244"/>
      <c r="VLC28" s="245"/>
      <c r="VLD28" s="244"/>
      <c r="VLE28" s="246"/>
      <c r="VLF28" s="247"/>
      <c r="VLG28" s="248"/>
      <c r="VLH28" s="248"/>
      <c r="VLI28" s="244"/>
      <c r="VLJ28" s="244"/>
      <c r="VLK28" s="244"/>
      <c r="VLL28" s="245"/>
      <c r="VLM28" s="244"/>
      <c r="VLN28" s="246"/>
      <c r="VLO28" s="247"/>
      <c r="VLP28" s="248"/>
      <c r="VLQ28" s="248"/>
      <c r="VLR28" s="244"/>
      <c r="VLS28" s="244"/>
      <c r="VLT28" s="244"/>
      <c r="VLU28" s="245"/>
      <c r="VLV28" s="244"/>
      <c r="VLW28" s="246"/>
      <c r="VLX28" s="247"/>
      <c r="VLY28" s="248"/>
      <c r="VLZ28" s="248"/>
      <c r="VMA28" s="244"/>
      <c r="VMB28" s="244"/>
      <c r="VMC28" s="244"/>
      <c r="VMD28" s="245"/>
      <c r="VME28" s="244"/>
      <c r="VMF28" s="246"/>
      <c r="VMG28" s="247"/>
      <c r="VMH28" s="248"/>
      <c r="VMI28" s="248"/>
      <c r="VMJ28" s="244"/>
      <c r="VMK28" s="244"/>
      <c r="VML28" s="244"/>
      <c r="VMM28" s="245"/>
      <c r="VMN28" s="244"/>
      <c r="VMO28" s="246"/>
      <c r="VMP28" s="247"/>
      <c r="VMQ28" s="248"/>
      <c r="VMR28" s="248"/>
      <c r="VMS28" s="244"/>
      <c r="VMT28" s="244"/>
      <c r="VMU28" s="244"/>
      <c r="VMV28" s="245"/>
      <c r="VMW28" s="244"/>
      <c r="VMX28" s="246"/>
      <c r="VMY28" s="247"/>
      <c r="VMZ28" s="248"/>
      <c r="VNA28" s="248"/>
      <c r="VNB28" s="244"/>
      <c r="VNC28" s="244"/>
      <c r="VND28" s="244"/>
      <c r="VNE28" s="245"/>
      <c r="VNF28" s="244"/>
      <c r="VNG28" s="246"/>
      <c r="VNH28" s="247"/>
      <c r="VNI28" s="248"/>
      <c r="VNJ28" s="248"/>
      <c r="VNK28" s="244"/>
      <c r="VNL28" s="244"/>
      <c r="VNM28" s="244"/>
      <c r="VNN28" s="245"/>
      <c r="VNO28" s="244"/>
      <c r="VNP28" s="246"/>
      <c r="VNQ28" s="247"/>
      <c r="VNR28" s="248"/>
      <c r="VNS28" s="248"/>
      <c r="VNT28" s="244"/>
      <c r="VNU28" s="244"/>
      <c r="VNV28" s="244"/>
      <c r="VNW28" s="245"/>
      <c r="VNX28" s="244"/>
      <c r="VNY28" s="246"/>
      <c r="VNZ28" s="247"/>
      <c r="VOA28" s="248"/>
      <c r="VOB28" s="248"/>
      <c r="VOC28" s="244"/>
      <c r="VOD28" s="244"/>
      <c r="VOE28" s="244"/>
      <c r="VOF28" s="245"/>
      <c r="VOG28" s="244"/>
      <c r="VOH28" s="246"/>
      <c r="VOI28" s="247"/>
      <c r="VOJ28" s="248"/>
      <c r="VOK28" s="248"/>
      <c r="VOL28" s="244"/>
      <c r="VOM28" s="244"/>
      <c r="VON28" s="244"/>
      <c r="VOO28" s="245"/>
      <c r="VOP28" s="244"/>
      <c r="VOQ28" s="246"/>
      <c r="VOR28" s="247"/>
      <c r="VOS28" s="248"/>
      <c r="VOT28" s="248"/>
      <c r="VOU28" s="244"/>
      <c r="VOV28" s="244"/>
      <c r="VOW28" s="244"/>
      <c r="VOX28" s="245"/>
      <c r="VOY28" s="244"/>
      <c r="VOZ28" s="246"/>
      <c r="VPA28" s="247"/>
      <c r="VPB28" s="248"/>
      <c r="VPC28" s="248"/>
      <c r="VPD28" s="244"/>
      <c r="VPE28" s="244"/>
      <c r="VPF28" s="244"/>
      <c r="VPG28" s="245"/>
      <c r="VPH28" s="244"/>
      <c r="VPI28" s="246"/>
      <c r="VPJ28" s="247"/>
      <c r="VPK28" s="248"/>
      <c r="VPL28" s="248"/>
      <c r="VPM28" s="244"/>
      <c r="VPN28" s="244"/>
      <c r="VPO28" s="244"/>
      <c r="VPP28" s="245"/>
      <c r="VPQ28" s="244"/>
      <c r="VPR28" s="246"/>
      <c r="VPS28" s="247"/>
      <c r="VPT28" s="248"/>
      <c r="VPU28" s="248"/>
      <c r="VPV28" s="244"/>
      <c r="VPW28" s="244"/>
      <c r="VPX28" s="244"/>
      <c r="VPY28" s="245"/>
      <c r="VPZ28" s="244"/>
      <c r="VQA28" s="246"/>
      <c r="VQB28" s="247"/>
      <c r="VQC28" s="248"/>
      <c r="VQD28" s="248"/>
      <c r="VQE28" s="244"/>
      <c r="VQF28" s="244"/>
      <c r="VQG28" s="244"/>
      <c r="VQH28" s="245"/>
      <c r="VQI28" s="244"/>
      <c r="VQJ28" s="246"/>
      <c r="VQK28" s="247"/>
      <c r="VQL28" s="248"/>
      <c r="VQM28" s="248"/>
      <c r="VQN28" s="244"/>
      <c r="VQO28" s="244"/>
      <c r="VQP28" s="244"/>
      <c r="VQQ28" s="245"/>
      <c r="VQR28" s="244"/>
      <c r="VQS28" s="246"/>
      <c r="VQT28" s="247"/>
      <c r="VQU28" s="248"/>
      <c r="VQV28" s="248"/>
      <c r="VQW28" s="244"/>
      <c r="VQX28" s="244"/>
      <c r="VQY28" s="244"/>
      <c r="VQZ28" s="245"/>
      <c r="VRA28" s="244"/>
      <c r="VRB28" s="246"/>
      <c r="VRC28" s="247"/>
      <c r="VRD28" s="248"/>
      <c r="VRE28" s="248"/>
      <c r="VRF28" s="244"/>
      <c r="VRG28" s="244"/>
      <c r="VRH28" s="244"/>
      <c r="VRI28" s="245"/>
      <c r="VRJ28" s="244"/>
      <c r="VRK28" s="246"/>
      <c r="VRL28" s="247"/>
      <c r="VRM28" s="248"/>
      <c r="VRN28" s="248"/>
      <c r="VRO28" s="244"/>
      <c r="VRP28" s="244"/>
      <c r="VRQ28" s="244"/>
      <c r="VRR28" s="245"/>
      <c r="VRS28" s="244"/>
      <c r="VRT28" s="246"/>
      <c r="VRU28" s="247"/>
      <c r="VRV28" s="248"/>
      <c r="VRW28" s="248"/>
      <c r="VRX28" s="244"/>
      <c r="VRY28" s="244"/>
      <c r="VRZ28" s="244"/>
      <c r="VSA28" s="245"/>
      <c r="VSB28" s="244"/>
      <c r="VSC28" s="246"/>
      <c r="VSD28" s="247"/>
      <c r="VSE28" s="248"/>
      <c r="VSF28" s="248"/>
      <c r="VSG28" s="244"/>
      <c r="VSH28" s="244"/>
      <c r="VSI28" s="244"/>
      <c r="VSJ28" s="245"/>
      <c r="VSK28" s="244"/>
      <c r="VSL28" s="246"/>
      <c r="VSM28" s="247"/>
      <c r="VSN28" s="248"/>
      <c r="VSO28" s="248"/>
      <c r="VSP28" s="244"/>
      <c r="VSQ28" s="244"/>
      <c r="VSR28" s="244"/>
      <c r="VSS28" s="245"/>
      <c r="VST28" s="244"/>
      <c r="VSU28" s="246"/>
      <c r="VSV28" s="247"/>
      <c r="VSW28" s="248"/>
      <c r="VSX28" s="248"/>
      <c r="VSY28" s="244"/>
      <c r="VSZ28" s="244"/>
      <c r="VTA28" s="244"/>
      <c r="VTB28" s="245"/>
      <c r="VTC28" s="244"/>
      <c r="VTD28" s="246"/>
      <c r="VTE28" s="247"/>
      <c r="VTF28" s="248"/>
      <c r="VTG28" s="248"/>
      <c r="VTH28" s="244"/>
      <c r="VTI28" s="244"/>
      <c r="VTJ28" s="244"/>
      <c r="VTK28" s="245"/>
      <c r="VTL28" s="244"/>
      <c r="VTM28" s="246"/>
      <c r="VTN28" s="247"/>
      <c r="VTO28" s="248"/>
      <c r="VTP28" s="248"/>
      <c r="VTQ28" s="244"/>
      <c r="VTR28" s="244"/>
      <c r="VTS28" s="244"/>
      <c r="VTT28" s="245"/>
      <c r="VTU28" s="244"/>
      <c r="VTV28" s="246"/>
      <c r="VTW28" s="247"/>
      <c r="VTX28" s="248"/>
      <c r="VTY28" s="248"/>
      <c r="VTZ28" s="244"/>
      <c r="VUA28" s="244"/>
      <c r="VUB28" s="244"/>
      <c r="VUC28" s="245"/>
      <c r="VUD28" s="244"/>
      <c r="VUE28" s="246"/>
      <c r="VUF28" s="247"/>
      <c r="VUG28" s="248"/>
      <c r="VUH28" s="248"/>
      <c r="VUI28" s="244"/>
      <c r="VUJ28" s="244"/>
      <c r="VUK28" s="244"/>
      <c r="VUL28" s="245"/>
      <c r="VUM28" s="244"/>
      <c r="VUN28" s="246"/>
      <c r="VUO28" s="247"/>
      <c r="VUP28" s="248"/>
      <c r="VUQ28" s="248"/>
      <c r="VUR28" s="244"/>
      <c r="VUS28" s="244"/>
      <c r="VUT28" s="244"/>
      <c r="VUU28" s="245"/>
      <c r="VUV28" s="244"/>
      <c r="VUW28" s="246"/>
      <c r="VUX28" s="247"/>
      <c r="VUY28" s="248"/>
      <c r="VUZ28" s="248"/>
      <c r="VVA28" s="244"/>
      <c r="VVB28" s="244"/>
      <c r="VVC28" s="244"/>
      <c r="VVD28" s="245"/>
      <c r="VVE28" s="244"/>
      <c r="VVF28" s="246"/>
      <c r="VVG28" s="247"/>
      <c r="VVH28" s="248"/>
      <c r="VVI28" s="248"/>
      <c r="VVJ28" s="244"/>
      <c r="VVK28" s="244"/>
      <c r="VVL28" s="244"/>
      <c r="VVM28" s="245"/>
      <c r="VVN28" s="244"/>
      <c r="VVO28" s="246"/>
      <c r="VVP28" s="247"/>
      <c r="VVQ28" s="248"/>
      <c r="VVR28" s="248"/>
      <c r="VVS28" s="244"/>
      <c r="VVT28" s="244"/>
      <c r="VVU28" s="244"/>
      <c r="VVV28" s="245"/>
      <c r="VVW28" s="244"/>
      <c r="VVX28" s="246"/>
      <c r="VVY28" s="247"/>
      <c r="VVZ28" s="248"/>
      <c r="VWA28" s="248"/>
      <c r="VWB28" s="244"/>
      <c r="VWC28" s="244"/>
      <c r="VWD28" s="244"/>
      <c r="VWE28" s="245"/>
      <c r="VWF28" s="244"/>
      <c r="VWG28" s="246"/>
      <c r="VWH28" s="247"/>
      <c r="VWI28" s="248"/>
      <c r="VWJ28" s="248"/>
      <c r="VWK28" s="244"/>
      <c r="VWL28" s="244"/>
      <c r="VWM28" s="244"/>
      <c r="VWN28" s="245"/>
      <c r="VWO28" s="244"/>
      <c r="VWP28" s="246"/>
      <c r="VWQ28" s="247"/>
      <c r="VWR28" s="248"/>
      <c r="VWS28" s="248"/>
      <c r="VWT28" s="244"/>
      <c r="VWU28" s="244"/>
      <c r="VWV28" s="244"/>
      <c r="VWW28" s="245"/>
      <c r="VWX28" s="244"/>
      <c r="VWY28" s="246"/>
      <c r="VWZ28" s="247"/>
      <c r="VXA28" s="248"/>
      <c r="VXB28" s="248"/>
      <c r="VXC28" s="244"/>
      <c r="VXD28" s="244"/>
      <c r="VXE28" s="244"/>
      <c r="VXF28" s="245"/>
      <c r="VXG28" s="244"/>
      <c r="VXH28" s="246"/>
      <c r="VXI28" s="247"/>
      <c r="VXJ28" s="248"/>
      <c r="VXK28" s="248"/>
      <c r="VXL28" s="244"/>
      <c r="VXM28" s="244"/>
      <c r="VXN28" s="244"/>
      <c r="VXO28" s="245"/>
      <c r="VXP28" s="244"/>
      <c r="VXQ28" s="246"/>
      <c r="VXR28" s="247"/>
      <c r="VXS28" s="248"/>
      <c r="VXT28" s="248"/>
      <c r="VXU28" s="244"/>
      <c r="VXV28" s="244"/>
      <c r="VXW28" s="244"/>
      <c r="VXX28" s="245"/>
      <c r="VXY28" s="244"/>
      <c r="VXZ28" s="246"/>
      <c r="VYA28" s="247"/>
      <c r="VYB28" s="248"/>
      <c r="VYC28" s="248"/>
      <c r="VYD28" s="244"/>
      <c r="VYE28" s="244"/>
      <c r="VYF28" s="244"/>
      <c r="VYG28" s="245"/>
      <c r="VYH28" s="244"/>
      <c r="VYI28" s="246"/>
      <c r="VYJ28" s="247"/>
      <c r="VYK28" s="248"/>
      <c r="VYL28" s="248"/>
      <c r="VYM28" s="244"/>
      <c r="VYN28" s="244"/>
      <c r="VYO28" s="244"/>
      <c r="VYP28" s="245"/>
      <c r="VYQ28" s="244"/>
      <c r="VYR28" s="246"/>
      <c r="VYS28" s="247"/>
      <c r="VYT28" s="248"/>
      <c r="VYU28" s="248"/>
      <c r="VYV28" s="244"/>
      <c r="VYW28" s="244"/>
      <c r="VYX28" s="244"/>
      <c r="VYY28" s="245"/>
      <c r="VYZ28" s="244"/>
      <c r="VZA28" s="246"/>
      <c r="VZB28" s="247"/>
      <c r="VZC28" s="248"/>
      <c r="VZD28" s="248"/>
      <c r="VZE28" s="244"/>
      <c r="VZF28" s="244"/>
      <c r="VZG28" s="244"/>
      <c r="VZH28" s="245"/>
      <c r="VZI28" s="244"/>
      <c r="VZJ28" s="246"/>
      <c r="VZK28" s="247"/>
      <c r="VZL28" s="248"/>
      <c r="VZM28" s="248"/>
      <c r="VZN28" s="244"/>
      <c r="VZO28" s="244"/>
      <c r="VZP28" s="244"/>
      <c r="VZQ28" s="245"/>
      <c r="VZR28" s="244"/>
      <c r="VZS28" s="246"/>
      <c r="VZT28" s="247"/>
      <c r="VZU28" s="248"/>
      <c r="VZV28" s="248"/>
      <c r="VZW28" s="244"/>
      <c r="VZX28" s="244"/>
      <c r="VZY28" s="244"/>
      <c r="VZZ28" s="245"/>
      <c r="WAA28" s="244"/>
      <c r="WAB28" s="246"/>
      <c r="WAC28" s="247"/>
      <c r="WAD28" s="248"/>
      <c r="WAE28" s="248"/>
      <c r="WAF28" s="244"/>
      <c r="WAG28" s="244"/>
      <c r="WAH28" s="244"/>
      <c r="WAI28" s="245"/>
      <c r="WAJ28" s="244"/>
      <c r="WAK28" s="246"/>
      <c r="WAL28" s="247"/>
      <c r="WAM28" s="248"/>
      <c r="WAN28" s="248"/>
      <c r="WAO28" s="244"/>
      <c r="WAP28" s="244"/>
      <c r="WAQ28" s="244"/>
      <c r="WAR28" s="245"/>
      <c r="WAS28" s="244"/>
      <c r="WAT28" s="246"/>
      <c r="WAU28" s="247"/>
      <c r="WAV28" s="248"/>
      <c r="WAW28" s="248"/>
      <c r="WAX28" s="244"/>
      <c r="WAY28" s="244"/>
      <c r="WAZ28" s="244"/>
      <c r="WBA28" s="245"/>
      <c r="WBB28" s="244"/>
      <c r="WBC28" s="246"/>
      <c r="WBD28" s="247"/>
      <c r="WBE28" s="248"/>
      <c r="WBF28" s="248"/>
      <c r="WBG28" s="244"/>
      <c r="WBH28" s="244"/>
      <c r="WBI28" s="244"/>
      <c r="WBJ28" s="245"/>
      <c r="WBK28" s="244"/>
      <c r="WBL28" s="246"/>
      <c r="WBM28" s="247"/>
      <c r="WBN28" s="248"/>
      <c r="WBO28" s="248"/>
      <c r="WBP28" s="244"/>
      <c r="WBQ28" s="244"/>
      <c r="WBR28" s="244"/>
      <c r="WBS28" s="245"/>
      <c r="WBT28" s="244"/>
      <c r="WBU28" s="246"/>
      <c r="WBV28" s="247"/>
      <c r="WBW28" s="248"/>
      <c r="WBX28" s="248"/>
      <c r="WBY28" s="244"/>
      <c r="WBZ28" s="244"/>
      <c r="WCA28" s="244"/>
      <c r="WCB28" s="245"/>
      <c r="WCC28" s="244"/>
      <c r="WCD28" s="246"/>
      <c r="WCE28" s="247"/>
      <c r="WCF28" s="248"/>
      <c r="WCG28" s="248"/>
      <c r="WCH28" s="244"/>
      <c r="WCI28" s="244"/>
      <c r="WCJ28" s="244"/>
      <c r="WCK28" s="245"/>
      <c r="WCL28" s="244"/>
      <c r="WCM28" s="246"/>
      <c r="WCN28" s="247"/>
      <c r="WCO28" s="248"/>
      <c r="WCP28" s="248"/>
      <c r="WCQ28" s="244"/>
      <c r="WCR28" s="244"/>
      <c r="WCS28" s="244"/>
      <c r="WCT28" s="245"/>
      <c r="WCU28" s="244"/>
      <c r="WCV28" s="246"/>
      <c r="WCW28" s="247"/>
      <c r="WCX28" s="248"/>
      <c r="WCY28" s="248"/>
      <c r="WCZ28" s="244"/>
      <c r="WDA28" s="244"/>
      <c r="WDB28" s="244"/>
      <c r="WDC28" s="245"/>
      <c r="WDD28" s="244"/>
      <c r="WDE28" s="246"/>
      <c r="WDF28" s="247"/>
      <c r="WDG28" s="248"/>
      <c r="WDH28" s="248"/>
      <c r="WDI28" s="244"/>
      <c r="WDJ28" s="244"/>
      <c r="WDK28" s="244"/>
      <c r="WDL28" s="245"/>
      <c r="WDM28" s="244"/>
      <c r="WDN28" s="246"/>
      <c r="WDO28" s="247"/>
      <c r="WDP28" s="248"/>
      <c r="WDQ28" s="248"/>
      <c r="WDR28" s="244"/>
      <c r="WDS28" s="244"/>
      <c r="WDT28" s="244"/>
      <c r="WDU28" s="245"/>
      <c r="WDV28" s="244"/>
      <c r="WDW28" s="246"/>
      <c r="WDX28" s="247"/>
      <c r="WDY28" s="248"/>
      <c r="WDZ28" s="248"/>
      <c r="WEA28" s="244"/>
      <c r="WEB28" s="244"/>
      <c r="WEC28" s="244"/>
      <c r="WED28" s="245"/>
      <c r="WEE28" s="244"/>
      <c r="WEF28" s="246"/>
      <c r="WEG28" s="247"/>
      <c r="WEH28" s="248"/>
      <c r="WEI28" s="248"/>
      <c r="WEJ28" s="244"/>
      <c r="WEK28" s="244"/>
      <c r="WEL28" s="244"/>
      <c r="WEM28" s="245"/>
      <c r="WEN28" s="244"/>
      <c r="WEO28" s="246"/>
      <c r="WEP28" s="247"/>
      <c r="WEQ28" s="248"/>
      <c r="WER28" s="248"/>
      <c r="WES28" s="244"/>
      <c r="WET28" s="244"/>
      <c r="WEU28" s="244"/>
      <c r="WEV28" s="245"/>
      <c r="WEW28" s="244"/>
      <c r="WEX28" s="246"/>
      <c r="WEY28" s="247"/>
      <c r="WEZ28" s="248"/>
      <c r="WFA28" s="248"/>
      <c r="WFB28" s="244"/>
      <c r="WFC28" s="244"/>
      <c r="WFD28" s="244"/>
      <c r="WFE28" s="245"/>
      <c r="WFF28" s="244"/>
      <c r="WFG28" s="246"/>
      <c r="WFH28" s="247"/>
      <c r="WFI28" s="248"/>
      <c r="WFJ28" s="248"/>
      <c r="WFK28" s="244"/>
      <c r="WFL28" s="244"/>
      <c r="WFM28" s="244"/>
      <c r="WFN28" s="245"/>
      <c r="WFO28" s="244"/>
      <c r="WFP28" s="246"/>
      <c r="WFQ28" s="247"/>
      <c r="WFR28" s="248"/>
      <c r="WFS28" s="248"/>
      <c r="WFT28" s="244"/>
      <c r="WFU28" s="244"/>
      <c r="WFV28" s="244"/>
      <c r="WFW28" s="245"/>
      <c r="WFX28" s="244"/>
      <c r="WFY28" s="246"/>
      <c r="WFZ28" s="247"/>
      <c r="WGA28" s="248"/>
      <c r="WGB28" s="248"/>
      <c r="WGC28" s="244"/>
      <c r="WGD28" s="244"/>
      <c r="WGE28" s="244"/>
      <c r="WGF28" s="245"/>
      <c r="WGG28" s="244"/>
      <c r="WGH28" s="246"/>
      <c r="WGI28" s="247"/>
      <c r="WGJ28" s="248"/>
      <c r="WGK28" s="248"/>
      <c r="WGL28" s="244"/>
      <c r="WGM28" s="244"/>
      <c r="WGN28" s="244"/>
      <c r="WGO28" s="245"/>
      <c r="WGP28" s="244"/>
      <c r="WGQ28" s="246"/>
      <c r="WGR28" s="247"/>
      <c r="WGS28" s="248"/>
      <c r="WGT28" s="248"/>
      <c r="WGU28" s="244"/>
      <c r="WGV28" s="244"/>
      <c r="WGW28" s="244"/>
      <c r="WGX28" s="245"/>
      <c r="WGY28" s="244"/>
      <c r="WGZ28" s="246"/>
      <c r="WHA28" s="247"/>
      <c r="WHB28" s="248"/>
      <c r="WHC28" s="248"/>
      <c r="WHD28" s="244"/>
      <c r="WHE28" s="244"/>
      <c r="WHF28" s="244"/>
      <c r="WHG28" s="245"/>
      <c r="WHH28" s="244"/>
      <c r="WHI28" s="246"/>
      <c r="WHJ28" s="247"/>
      <c r="WHK28" s="248"/>
      <c r="WHL28" s="248"/>
      <c r="WHM28" s="244"/>
      <c r="WHN28" s="244"/>
      <c r="WHO28" s="244"/>
      <c r="WHP28" s="245"/>
      <c r="WHQ28" s="244"/>
      <c r="WHR28" s="246"/>
      <c r="WHS28" s="247"/>
      <c r="WHT28" s="248"/>
      <c r="WHU28" s="248"/>
      <c r="WHV28" s="244"/>
      <c r="WHW28" s="244"/>
      <c r="WHX28" s="244"/>
      <c r="WHY28" s="245"/>
      <c r="WHZ28" s="244"/>
      <c r="WIA28" s="246"/>
      <c r="WIB28" s="247"/>
      <c r="WIC28" s="248"/>
      <c r="WID28" s="248"/>
      <c r="WIE28" s="244"/>
      <c r="WIF28" s="244"/>
      <c r="WIG28" s="244"/>
      <c r="WIH28" s="245"/>
      <c r="WII28" s="244"/>
      <c r="WIJ28" s="246"/>
      <c r="WIK28" s="247"/>
      <c r="WIL28" s="248"/>
      <c r="WIM28" s="248"/>
      <c r="WIN28" s="244"/>
      <c r="WIO28" s="244"/>
      <c r="WIP28" s="244"/>
      <c r="WIQ28" s="245"/>
      <c r="WIR28" s="244"/>
      <c r="WIS28" s="246"/>
      <c r="WIT28" s="247"/>
      <c r="WIU28" s="248"/>
      <c r="WIV28" s="248"/>
      <c r="WIW28" s="244"/>
      <c r="WIX28" s="244"/>
      <c r="WIY28" s="244"/>
      <c r="WIZ28" s="245"/>
      <c r="WJA28" s="244"/>
      <c r="WJB28" s="246"/>
      <c r="WJC28" s="247"/>
      <c r="WJD28" s="248"/>
      <c r="WJE28" s="248"/>
      <c r="WJF28" s="244"/>
      <c r="WJG28" s="244"/>
      <c r="WJH28" s="244"/>
      <c r="WJI28" s="245"/>
      <c r="WJJ28" s="244"/>
      <c r="WJK28" s="246"/>
      <c r="WJL28" s="247"/>
      <c r="WJM28" s="248"/>
      <c r="WJN28" s="248"/>
      <c r="WJO28" s="244"/>
      <c r="WJP28" s="244"/>
      <c r="WJQ28" s="244"/>
      <c r="WJR28" s="245"/>
      <c r="WJS28" s="244"/>
      <c r="WJT28" s="246"/>
      <c r="WJU28" s="247"/>
      <c r="WJV28" s="248"/>
      <c r="WJW28" s="248"/>
      <c r="WJX28" s="244"/>
      <c r="WJY28" s="244"/>
      <c r="WJZ28" s="244"/>
      <c r="WKA28" s="245"/>
      <c r="WKB28" s="244"/>
      <c r="WKC28" s="246"/>
      <c r="WKD28" s="247"/>
      <c r="WKE28" s="248"/>
      <c r="WKF28" s="248"/>
      <c r="WKG28" s="244"/>
      <c r="WKH28" s="244"/>
      <c r="WKI28" s="244"/>
      <c r="WKJ28" s="245"/>
      <c r="WKK28" s="244"/>
      <c r="WKL28" s="246"/>
      <c r="WKM28" s="247"/>
      <c r="WKN28" s="248"/>
      <c r="WKO28" s="248"/>
      <c r="WKP28" s="244"/>
      <c r="WKQ28" s="244"/>
      <c r="WKR28" s="244"/>
      <c r="WKS28" s="245"/>
      <c r="WKT28" s="244"/>
      <c r="WKU28" s="246"/>
      <c r="WKV28" s="247"/>
      <c r="WKW28" s="248"/>
      <c r="WKX28" s="248"/>
      <c r="WKY28" s="244"/>
      <c r="WKZ28" s="244"/>
      <c r="WLA28" s="244"/>
      <c r="WLB28" s="245"/>
      <c r="WLC28" s="244"/>
      <c r="WLD28" s="246"/>
      <c r="WLE28" s="247"/>
      <c r="WLF28" s="248"/>
      <c r="WLG28" s="248"/>
      <c r="WLH28" s="244"/>
      <c r="WLI28" s="244"/>
      <c r="WLJ28" s="244"/>
      <c r="WLK28" s="245"/>
      <c r="WLL28" s="244"/>
      <c r="WLM28" s="246"/>
      <c r="WLN28" s="247"/>
      <c r="WLO28" s="248"/>
      <c r="WLP28" s="248"/>
      <c r="WLQ28" s="244"/>
      <c r="WLR28" s="244"/>
      <c r="WLS28" s="244"/>
      <c r="WLT28" s="245"/>
      <c r="WLU28" s="244"/>
      <c r="WLV28" s="246"/>
      <c r="WLW28" s="247"/>
      <c r="WLX28" s="248"/>
      <c r="WLY28" s="248"/>
      <c r="WLZ28" s="244"/>
      <c r="WMA28" s="244"/>
      <c r="WMB28" s="244"/>
      <c r="WMC28" s="245"/>
      <c r="WMD28" s="244"/>
      <c r="WME28" s="246"/>
      <c r="WMF28" s="247"/>
      <c r="WMG28" s="248"/>
      <c r="WMH28" s="248"/>
      <c r="WMI28" s="244"/>
      <c r="WMJ28" s="244"/>
      <c r="WMK28" s="244"/>
      <c r="WML28" s="245"/>
      <c r="WMM28" s="244"/>
      <c r="WMN28" s="246"/>
      <c r="WMO28" s="247"/>
      <c r="WMP28" s="248"/>
      <c r="WMQ28" s="248"/>
      <c r="WMR28" s="244"/>
      <c r="WMS28" s="244"/>
      <c r="WMT28" s="244"/>
      <c r="WMU28" s="245"/>
      <c r="WMV28" s="244"/>
      <c r="WMW28" s="246"/>
      <c r="WMX28" s="247"/>
      <c r="WMY28" s="248"/>
      <c r="WMZ28" s="248"/>
      <c r="WNA28" s="244"/>
      <c r="WNB28" s="244"/>
      <c r="WNC28" s="244"/>
      <c r="WND28" s="245"/>
      <c r="WNE28" s="244"/>
      <c r="WNF28" s="246"/>
      <c r="WNG28" s="247"/>
      <c r="WNH28" s="248"/>
      <c r="WNI28" s="248"/>
      <c r="WNJ28" s="244"/>
      <c r="WNK28" s="244"/>
      <c r="WNL28" s="244"/>
      <c r="WNM28" s="245"/>
      <c r="WNN28" s="244"/>
      <c r="WNO28" s="246"/>
      <c r="WNP28" s="247"/>
      <c r="WNQ28" s="248"/>
      <c r="WNR28" s="248"/>
      <c r="WNS28" s="244"/>
      <c r="WNT28" s="244"/>
      <c r="WNU28" s="244"/>
      <c r="WNV28" s="245"/>
      <c r="WNW28" s="244"/>
      <c r="WNX28" s="246"/>
      <c r="WNY28" s="247"/>
      <c r="WNZ28" s="248"/>
      <c r="WOA28" s="248"/>
      <c r="WOB28" s="244"/>
      <c r="WOC28" s="244"/>
      <c r="WOD28" s="244"/>
      <c r="WOE28" s="245"/>
      <c r="WOF28" s="244"/>
      <c r="WOG28" s="246"/>
      <c r="WOH28" s="247"/>
      <c r="WOI28" s="248"/>
      <c r="WOJ28" s="248"/>
      <c r="WOK28" s="244"/>
      <c r="WOL28" s="244"/>
      <c r="WOM28" s="244"/>
      <c r="WON28" s="245"/>
      <c r="WOO28" s="244"/>
      <c r="WOP28" s="246"/>
      <c r="WOQ28" s="247"/>
      <c r="WOR28" s="248"/>
      <c r="WOS28" s="248"/>
      <c r="WOT28" s="244"/>
      <c r="WOU28" s="244"/>
      <c r="WOV28" s="244"/>
      <c r="WOW28" s="245"/>
      <c r="WOX28" s="244"/>
      <c r="WOY28" s="246"/>
      <c r="WOZ28" s="247"/>
      <c r="WPA28" s="248"/>
      <c r="WPB28" s="248"/>
      <c r="WPC28" s="244"/>
      <c r="WPD28" s="244"/>
      <c r="WPE28" s="244"/>
      <c r="WPF28" s="245"/>
      <c r="WPG28" s="244"/>
      <c r="WPH28" s="246"/>
      <c r="WPI28" s="247"/>
      <c r="WPJ28" s="248"/>
      <c r="WPK28" s="248"/>
      <c r="WPL28" s="244"/>
      <c r="WPM28" s="244"/>
      <c r="WPN28" s="244"/>
      <c r="WPO28" s="245"/>
      <c r="WPP28" s="244"/>
      <c r="WPQ28" s="246"/>
      <c r="WPR28" s="247"/>
      <c r="WPS28" s="248"/>
      <c r="WPT28" s="248"/>
      <c r="WPU28" s="244"/>
      <c r="WPV28" s="244"/>
      <c r="WPW28" s="244"/>
      <c r="WPX28" s="245"/>
      <c r="WPY28" s="244"/>
      <c r="WPZ28" s="246"/>
      <c r="WQA28" s="247"/>
      <c r="WQB28" s="248"/>
      <c r="WQC28" s="248"/>
      <c r="WQD28" s="244"/>
      <c r="WQE28" s="244"/>
      <c r="WQF28" s="244"/>
      <c r="WQG28" s="245"/>
      <c r="WQH28" s="244"/>
      <c r="WQI28" s="246"/>
      <c r="WQJ28" s="247"/>
      <c r="WQK28" s="248"/>
      <c r="WQL28" s="248"/>
      <c r="WQM28" s="244"/>
      <c r="WQN28" s="244"/>
      <c r="WQO28" s="244"/>
      <c r="WQP28" s="245"/>
      <c r="WQQ28" s="244"/>
      <c r="WQR28" s="246"/>
      <c r="WQS28" s="247"/>
      <c r="WQT28" s="248"/>
      <c r="WQU28" s="248"/>
      <c r="WQV28" s="244"/>
      <c r="WQW28" s="244"/>
      <c r="WQX28" s="244"/>
      <c r="WQY28" s="245"/>
      <c r="WQZ28" s="244"/>
      <c r="WRA28" s="246"/>
      <c r="WRB28" s="247"/>
      <c r="WRC28" s="248"/>
      <c r="WRD28" s="248"/>
      <c r="WRE28" s="244"/>
      <c r="WRF28" s="244"/>
      <c r="WRG28" s="244"/>
      <c r="WRH28" s="245"/>
      <c r="WRI28" s="244"/>
      <c r="WRJ28" s="246"/>
      <c r="WRK28" s="247"/>
      <c r="WRL28" s="248"/>
      <c r="WRM28" s="248"/>
      <c r="WRN28" s="244"/>
      <c r="WRO28" s="244"/>
      <c r="WRP28" s="244"/>
      <c r="WRQ28" s="245"/>
      <c r="WRR28" s="244"/>
      <c r="WRS28" s="246"/>
      <c r="WRT28" s="247"/>
      <c r="WRU28" s="248"/>
      <c r="WRV28" s="248"/>
      <c r="WRW28" s="244"/>
      <c r="WRX28" s="244"/>
      <c r="WRY28" s="244"/>
      <c r="WRZ28" s="245"/>
      <c r="WSA28" s="244"/>
      <c r="WSB28" s="246"/>
      <c r="WSC28" s="247"/>
      <c r="WSD28" s="248"/>
      <c r="WSE28" s="248"/>
      <c r="WSF28" s="244"/>
      <c r="WSG28" s="244"/>
      <c r="WSH28" s="244"/>
      <c r="WSI28" s="245"/>
      <c r="WSJ28" s="244"/>
      <c r="WSK28" s="246"/>
      <c r="WSL28" s="247"/>
      <c r="WSM28" s="248"/>
      <c r="WSN28" s="248"/>
      <c r="WSO28" s="244"/>
      <c r="WSP28" s="244"/>
      <c r="WSQ28" s="244"/>
      <c r="WSR28" s="245"/>
      <c r="WSS28" s="244"/>
      <c r="WST28" s="246"/>
      <c r="WSU28" s="247"/>
      <c r="WSV28" s="248"/>
      <c r="WSW28" s="248"/>
      <c r="WSX28" s="244"/>
      <c r="WSY28" s="244"/>
      <c r="WSZ28" s="244"/>
      <c r="WTA28" s="245"/>
      <c r="WTB28" s="244"/>
      <c r="WTC28" s="246"/>
      <c r="WTD28" s="247"/>
      <c r="WTE28" s="248"/>
      <c r="WTF28" s="248"/>
      <c r="WTG28" s="244"/>
      <c r="WTH28" s="244"/>
      <c r="WTI28" s="244"/>
      <c r="WTJ28" s="245"/>
      <c r="WTK28" s="244"/>
      <c r="WTL28" s="246"/>
      <c r="WTM28" s="247"/>
      <c r="WTN28" s="248"/>
      <c r="WTO28" s="248"/>
      <c r="WTP28" s="244"/>
      <c r="WTQ28" s="244"/>
      <c r="WTR28" s="244"/>
      <c r="WTS28" s="245"/>
      <c r="WTT28" s="244"/>
      <c r="WTU28" s="246"/>
      <c r="WTV28" s="247"/>
      <c r="WTW28" s="248"/>
      <c r="WTX28" s="248"/>
      <c r="WTY28" s="244"/>
      <c r="WTZ28" s="244"/>
      <c r="WUA28" s="244"/>
      <c r="WUB28" s="245"/>
      <c r="WUC28" s="244"/>
      <c r="WUD28" s="246"/>
      <c r="WUE28" s="247"/>
      <c r="WUF28" s="248"/>
      <c r="WUG28" s="248"/>
      <c r="WUH28" s="244"/>
      <c r="WUI28" s="244"/>
      <c r="WUJ28" s="244"/>
      <c r="WUK28" s="245"/>
      <c r="WUL28" s="244"/>
      <c r="WUM28" s="246"/>
      <c r="WUN28" s="247"/>
      <c r="WUO28" s="248"/>
      <c r="WUP28" s="248"/>
      <c r="WUQ28" s="244"/>
      <c r="WUR28" s="244"/>
      <c r="WUS28" s="244"/>
      <c r="WUT28" s="245"/>
      <c r="WUU28" s="244"/>
      <c r="WUV28" s="246"/>
      <c r="WUW28" s="247"/>
      <c r="WUX28" s="248"/>
      <c r="WUY28" s="248"/>
      <c r="WUZ28" s="244"/>
      <c r="WVA28" s="244"/>
      <c r="WVB28" s="244"/>
      <c r="WVC28" s="245"/>
      <c r="WVD28" s="244"/>
      <c r="WVE28" s="246"/>
      <c r="WVF28" s="247"/>
      <c r="WVG28" s="248"/>
      <c r="WVH28" s="248"/>
      <c r="WVI28" s="244"/>
      <c r="WVJ28" s="244"/>
      <c r="WVK28" s="244"/>
      <c r="WVL28" s="245"/>
      <c r="WVM28" s="244"/>
      <c r="WVN28" s="246"/>
      <c r="WVO28" s="247"/>
      <c r="WVP28" s="248"/>
      <c r="WVQ28" s="248"/>
      <c r="WVR28" s="244"/>
      <c r="WVS28" s="244"/>
      <c r="WVT28" s="244"/>
      <c r="WVU28" s="245"/>
      <c r="WVV28" s="244"/>
      <c r="WVW28" s="246"/>
      <c r="WVX28" s="247"/>
      <c r="WVY28" s="248"/>
      <c r="WVZ28" s="248"/>
      <c r="WWA28" s="244"/>
      <c r="WWB28" s="244"/>
      <c r="WWC28" s="244"/>
      <c r="WWD28" s="245"/>
      <c r="WWE28" s="244"/>
      <c r="WWF28" s="246"/>
      <c r="WWG28" s="247"/>
      <c r="WWH28" s="248"/>
      <c r="WWI28" s="248"/>
      <c r="WWJ28" s="244"/>
      <c r="WWK28" s="244"/>
      <c r="WWL28" s="244"/>
      <c r="WWM28" s="245"/>
      <c r="WWN28" s="244"/>
      <c r="WWO28" s="246"/>
      <c r="WWP28" s="247"/>
      <c r="WWQ28" s="248"/>
      <c r="WWR28" s="248"/>
      <c r="WWS28" s="244"/>
      <c r="WWT28" s="244"/>
      <c r="WWU28" s="244"/>
      <c r="WWV28" s="245"/>
      <c r="WWW28" s="244"/>
      <c r="WWX28" s="246"/>
      <c r="WWY28" s="247"/>
      <c r="WWZ28" s="248"/>
      <c r="WXA28" s="248"/>
      <c r="WXB28" s="244"/>
      <c r="WXC28" s="244"/>
      <c r="WXD28" s="244"/>
      <c r="WXE28" s="245"/>
      <c r="WXF28" s="244"/>
      <c r="WXG28" s="246"/>
      <c r="WXH28" s="247"/>
      <c r="WXI28" s="248"/>
      <c r="WXJ28" s="248"/>
      <c r="WXK28" s="244"/>
      <c r="WXL28" s="244"/>
      <c r="WXM28" s="244"/>
      <c r="WXN28" s="245"/>
      <c r="WXO28" s="244"/>
      <c r="WXP28" s="246"/>
      <c r="WXQ28" s="247"/>
      <c r="WXR28" s="248"/>
      <c r="WXS28" s="248"/>
      <c r="WXT28" s="244"/>
      <c r="WXU28" s="244"/>
      <c r="WXV28" s="244"/>
      <c r="WXW28" s="245"/>
      <c r="WXX28" s="244"/>
      <c r="WXY28" s="246"/>
      <c r="WXZ28" s="247"/>
      <c r="WYA28" s="248"/>
      <c r="WYB28" s="248"/>
      <c r="WYC28" s="244"/>
      <c r="WYD28" s="244"/>
      <c r="WYE28" s="244"/>
      <c r="WYF28" s="245"/>
      <c r="WYG28" s="244"/>
      <c r="WYH28" s="246"/>
      <c r="WYI28" s="247"/>
      <c r="WYJ28" s="248"/>
      <c r="WYK28" s="248"/>
      <c r="WYL28" s="244"/>
      <c r="WYM28" s="244"/>
      <c r="WYN28" s="244"/>
      <c r="WYO28" s="245"/>
      <c r="WYP28" s="244"/>
      <c r="WYQ28" s="246"/>
      <c r="WYR28" s="247"/>
      <c r="WYS28" s="248"/>
      <c r="WYT28" s="248"/>
      <c r="WYU28" s="244"/>
      <c r="WYV28" s="244"/>
      <c r="WYW28" s="244"/>
      <c r="WYX28" s="245"/>
      <c r="WYY28" s="244"/>
      <c r="WYZ28" s="246"/>
      <c r="WZA28" s="247"/>
      <c r="WZB28" s="248"/>
      <c r="WZC28" s="248"/>
      <c r="WZD28" s="244"/>
      <c r="WZE28" s="244"/>
      <c r="WZF28" s="244"/>
      <c r="WZG28" s="245"/>
      <c r="WZH28" s="244"/>
      <c r="WZI28" s="246"/>
      <c r="WZJ28" s="247"/>
      <c r="WZK28" s="248"/>
      <c r="WZL28" s="248"/>
      <c r="WZM28" s="244"/>
      <c r="WZN28" s="244"/>
      <c r="WZO28" s="244"/>
      <c r="WZP28" s="245"/>
      <c r="WZQ28" s="244"/>
      <c r="WZR28" s="246"/>
      <c r="WZS28" s="247"/>
      <c r="WZT28" s="248"/>
      <c r="WZU28" s="248"/>
      <c r="WZV28" s="244"/>
      <c r="WZW28" s="244"/>
      <c r="WZX28" s="244"/>
      <c r="WZY28" s="245"/>
      <c r="WZZ28" s="244"/>
      <c r="XAA28" s="246"/>
      <c r="XAB28" s="247"/>
      <c r="XAC28" s="248"/>
      <c r="XAD28" s="248"/>
      <c r="XAE28" s="244"/>
      <c r="XAF28" s="244"/>
      <c r="XAG28" s="244"/>
      <c r="XAH28" s="245"/>
      <c r="XAI28" s="244"/>
      <c r="XAJ28" s="246"/>
      <c r="XAK28" s="247"/>
      <c r="XAL28" s="248"/>
      <c r="XAM28" s="248"/>
      <c r="XAN28" s="244"/>
      <c r="XAO28" s="244"/>
      <c r="XAP28" s="244"/>
      <c r="XAQ28" s="245"/>
      <c r="XAR28" s="244"/>
      <c r="XAS28" s="246"/>
      <c r="XAT28" s="247"/>
      <c r="XAU28" s="248"/>
      <c r="XAV28" s="248"/>
      <c r="XAW28" s="244"/>
      <c r="XAX28" s="244"/>
      <c r="XAY28" s="244"/>
      <c r="XAZ28" s="245"/>
      <c r="XBA28" s="244"/>
      <c r="XBB28" s="246"/>
      <c r="XBC28" s="247"/>
      <c r="XBD28" s="248"/>
      <c r="XBE28" s="248"/>
      <c r="XBF28" s="244"/>
      <c r="XBG28" s="244"/>
      <c r="XBH28" s="244"/>
      <c r="XBI28" s="245"/>
      <c r="XBJ28" s="244"/>
      <c r="XBK28" s="246"/>
      <c r="XBL28" s="247"/>
      <c r="XBM28" s="248"/>
      <c r="XBN28" s="248"/>
      <c r="XBO28" s="244"/>
      <c r="XBP28" s="244"/>
      <c r="XBQ28" s="244"/>
      <c r="XBR28" s="245"/>
      <c r="XBS28" s="244"/>
      <c r="XBT28" s="246"/>
      <c r="XBU28" s="247"/>
      <c r="XBV28" s="248"/>
      <c r="XBW28" s="248"/>
      <c r="XBX28" s="244"/>
      <c r="XBY28" s="244"/>
      <c r="XBZ28" s="244"/>
      <c r="XCA28" s="245"/>
      <c r="XCB28" s="244"/>
      <c r="XCC28" s="246"/>
      <c r="XCD28" s="247"/>
      <c r="XCE28" s="248"/>
      <c r="XCF28" s="248"/>
      <c r="XCG28" s="244"/>
      <c r="XCH28" s="244"/>
      <c r="XCI28" s="244"/>
      <c r="XCJ28" s="245"/>
      <c r="XCK28" s="244"/>
      <c r="XCL28" s="246"/>
      <c r="XCM28" s="247"/>
      <c r="XCN28" s="248"/>
      <c r="XCO28" s="248"/>
      <c r="XCP28" s="244"/>
      <c r="XCQ28" s="244"/>
      <c r="XCR28" s="244"/>
      <c r="XCS28" s="245"/>
      <c r="XCT28" s="244"/>
      <c r="XCU28" s="246"/>
      <c r="XCV28" s="247"/>
      <c r="XCW28" s="248"/>
      <c r="XCX28" s="248"/>
      <c r="XCY28" s="244"/>
      <c r="XCZ28" s="244"/>
      <c r="XDA28" s="244"/>
      <c r="XDB28" s="245"/>
      <c r="XDC28" s="244"/>
      <c r="XDD28" s="246"/>
      <c r="XDE28" s="247"/>
      <c r="XDF28" s="248"/>
      <c r="XDG28" s="248"/>
      <c r="XDH28" s="244"/>
      <c r="XDI28" s="244"/>
      <c r="XDJ28" s="244"/>
      <c r="XDK28" s="245"/>
      <c r="XDL28" s="244"/>
      <c r="XDM28" s="246"/>
      <c r="XDN28" s="247"/>
      <c r="XDO28" s="248"/>
      <c r="XDP28" s="248"/>
      <c r="XDQ28" s="244"/>
      <c r="XDR28" s="244"/>
      <c r="XDS28" s="244"/>
      <c r="XDT28" s="245"/>
      <c r="XDU28" s="244"/>
      <c r="XDV28" s="246"/>
      <c r="XDW28" s="247"/>
      <c r="XDX28" s="248"/>
      <c r="XDY28" s="248"/>
      <c r="XDZ28" s="244"/>
      <c r="XEA28" s="244"/>
      <c r="XEB28" s="244"/>
      <c r="XEC28" s="245"/>
      <c r="XED28" s="244"/>
      <c r="XEE28" s="246"/>
      <c r="XEF28" s="247"/>
      <c r="XEG28" s="248"/>
      <c r="XEH28" s="248"/>
      <c r="XEI28" s="244"/>
      <c r="XEJ28" s="244"/>
      <c r="XEK28" s="244"/>
      <c r="XEL28" s="245"/>
      <c r="XEM28" s="244"/>
      <c r="XEN28" s="246"/>
      <c r="XEO28" s="247"/>
      <c r="XEP28" s="248"/>
      <c r="XEQ28" s="248"/>
      <c r="XER28" s="244"/>
      <c r="XES28" s="244"/>
      <c r="XET28" s="244"/>
      <c r="XEU28" s="245"/>
      <c r="XEV28" s="244"/>
      <c r="XEW28" s="246"/>
      <c r="XEX28" s="247"/>
      <c r="XEY28" s="248"/>
      <c r="XEZ28" s="248"/>
      <c r="XFA28" s="244"/>
      <c r="XFB28" s="244"/>
      <c r="XFC28" s="244"/>
      <c r="XFD28" s="245"/>
    </row>
    <row r="29" spans="1:16384" ht="12.75" x14ac:dyDescent="0.25">
      <c r="A29" s="255"/>
      <c r="B29" s="218"/>
      <c r="C29" s="218"/>
      <c r="D29" s="218"/>
      <c r="E29" s="218"/>
      <c r="F29" s="174"/>
      <c r="G29" s="218"/>
      <c r="H29" s="218"/>
      <c r="I29" s="256"/>
    </row>
    <row r="30" spans="1:16384" s="242" customFormat="1" ht="14.25" customHeight="1" x14ac:dyDescent="0.25">
      <c r="A30" s="252" t="s">
        <v>113</v>
      </c>
      <c r="B30" s="235"/>
      <c r="C30" s="235"/>
      <c r="D30" s="236" t="s">
        <v>218</v>
      </c>
      <c r="E30" s="237"/>
      <c r="F30" s="238"/>
      <c r="G30" s="239"/>
      <c r="H30" s="239"/>
      <c r="I30" s="253"/>
    </row>
    <row r="31" spans="1:16384" s="243" customFormat="1" ht="15" x14ac:dyDescent="0.25">
      <c r="A31" s="41" t="s">
        <v>115</v>
      </c>
      <c r="B31" s="102"/>
      <c r="C31" s="107" t="s">
        <v>210</v>
      </c>
      <c r="D31" s="34" t="s">
        <v>297</v>
      </c>
      <c r="E31" s="33" t="s">
        <v>5</v>
      </c>
      <c r="F31" s="176">
        <v>100</v>
      </c>
      <c r="G31" s="101">
        <v>44.2</v>
      </c>
      <c r="H31" s="119">
        <f>TRUNC((G31*(1+$I$9)),2)</f>
        <v>55.13</v>
      </c>
      <c r="I31" s="207">
        <f>TRUNC(H31*(F31),2)</f>
        <v>5513</v>
      </c>
    </row>
    <row r="32" spans="1:16384" s="243" customFormat="1" ht="15" x14ac:dyDescent="0.25">
      <c r="A32" s="41" t="s">
        <v>150</v>
      </c>
      <c r="B32" s="102"/>
      <c r="C32" s="107" t="s">
        <v>210</v>
      </c>
      <c r="D32" s="34" t="s">
        <v>299</v>
      </c>
      <c r="E32" s="33" t="s">
        <v>5</v>
      </c>
      <c r="F32" s="176">
        <v>60</v>
      </c>
      <c r="G32" s="101">
        <v>8.36</v>
      </c>
      <c r="H32" s="119">
        <f t="shared" ref="H32:H33" si="4">TRUNC((G32*(1+$I$9)),2)</f>
        <v>10.42</v>
      </c>
      <c r="I32" s="207">
        <f t="shared" ref="I32:I33" si="5">TRUNC(H32*(F32),2)</f>
        <v>625.20000000000005</v>
      </c>
    </row>
    <row r="33" spans="1:16384" s="243" customFormat="1" ht="15" x14ac:dyDescent="0.25">
      <c r="A33" s="41" t="s">
        <v>151</v>
      </c>
      <c r="B33" s="102"/>
      <c r="C33" s="107" t="s">
        <v>210</v>
      </c>
      <c r="D33" s="34" t="s">
        <v>298</v>
      </c>
      <c r="E33" s="33" t="s">
        <v>5</v>
      </c>
      <c r="F33" s="176">
        <v>2092</v>
      </c>
      <c r="G33" s="101">
        <v>39.5</v>
      </c>
      <c r="H33" s="119">
        <f t="shared" si="4"/>
        <v>49.27</v>
      </c>
      <c r="I33" s="207">
        <f t="shared" si="5"/>
        <v>103072.84</v>
      </c>
    </row>
    <row r="34" spans="1:16384" s="243" customFormat="1" ht="15" x14ac:dyDescent="0.25">
      <c r="A34" s="41" t="s">
        <v>152</v>
      </c>
      <c r="B34" s="102">
        <v>91926</v>
      </c>
      <c r="C34" s="107" t="s">
        <v>114</v>
      </c>
      <c r="D34" s="34" t="s">
        <v>217</v>
      </c>
      <c r="E34" s="33" t="s">
        <v>5</v>
      </c>
      <c r="F34" s="176">
        <v>370</v>
      </c>
      <c r="G34" s="101">
        <v>2.56</v>
      </c>
      <c r="H34" s="119">
        <f t="shared" ref="H34:H40" si="6">TRUNC((G34*(1+$I$9)),2)</f>
        <v>3.19</v>
      </c>
      <c r="I34" s="207">
        <f>TRUNC(H34*(F34),2)</f>
        <v>1180.3</v>
      </c>
    </row>
    <row r="35" spans="1:16384" s="243" customFormat="1" ht="25.5" x14ac:dyDescent="0.25">
      <c r="A35" s="41" t="s">
        <v>154</v>
      </c>
      <c r="B35" s="102">
        <v>91958</v>
      </c>
      <c r="C35" s="107" t="s">
        <v>114</v>
      </c>
      <c r="D35" s="34" t="s">
        <v>250</v>
      </c>
      <c r="E35" s="33" t="s">
        <v>138</v>
      </c>
      <c r="F35" s="176">
        <v>4</v>
      </c>
      <c r="G35" s="101">
        <v>22.14</v>
      </c>
      <c r="H35" s="119">
        <f t="shared" si="6"/>
        <v>27.61</v>
      </c>
      <c r="I35" s="207">
        <f t="shared" ref="I35:I40" si="7">TRUNC(H35*(F35),2)</f>
        <v>110.44</v>
      </c>
    </row>
    <row r="36" spans="1:16384" s="243" customFormat="1" ht="25.5" x14ac:dyDescent="0.25">
      <c r="A36" s="41" t="s">
        <v>186</v>
      </c>
      <c r="B36" s="102">
        <v>91957</v>
      </c>
      <c r="C36" s="107" t="s">
        <v>114</v>
      </c>
      <c r="D36" s="34" t="s">
        <v>251</v>
      </c>
      <c r="E36" s="33" t="s">
        <v>138</v>
      </c>
      <c r="F36" s="176">
        <v>1</v>
      </c>
      <c r="G36" s="101">
        <v>31.8</v>
      </c>
      <c r="H36" s="119">
        <f t="shared" si="6"/>
        <v>39.659999999999997</v>
      </c>
      <c r="I36" s="207">
        <f t="shared" si="7"/>
        <v>39.659999999999997</v>
      </c>
    </row>
    <row r="37" spans="1:16384" s="243" customFormat="1" ht="25.5" x14ac:dyDescent="0.25">
      <c r="A37" s="41" t="s">
        <v>189</v>
      </c>
      <c r="B37" s="102">
        <v>91992</v>
      </c>
      <c r="C37" s="107" t="s">
        <v>114</v>
      </c>
      <c r="D37" s="34" t="s">
        <v>252</v>
      </c>
      <c r="E37" s="33" t="s">
        <v>138</v>
      </c>
      <c r="F37" s="176">
        <v>6</v>
      </c>
      <c r="G37" s="101">
        <v>24.85</v>
      </c>
      <c r="H37" s="119">
        <f t="shared" si="6"/>
        <v>30.99</v>
      </c>
      <c r="I37" s="207">
        <f t="shared" si="7"/>
        <v>185.94</v>
      </c>
    </row>
    <row r="38" spans="1:16384" s="243" customFormat="1" ht="38.25" x14ac:dyDescent="0.25">
      <c r="A38" s="41" t="s">
        <v>190</v>
      </c>
      <c r="B38" s="102" t="s">
        <v>274</v>
      </c>
      <c r="C38" s="107" t="s">
        <v>114</v>
      </c>
      <c r="D38" s="34" t="s">
        <v>273</v>
      </c>
      <c r="E38" s="33" t="s">
        <v>138</v>
      </c>
      <c r="F38" s="176">
        <v>2</v>
      </c>
      <c r="G38" s="101">
        <v>444.66</v>
      </c>
      <c r="H38" s="119">
        <f t="shared" si="6"/>
        <v>554.70000000000005</v>
      </c>
      <c r="I38" s="207">
        <f t="shared" si="7"/>
        <v>1109.4000000000001</v>
      </c>
    </row>
    <row r="39" spans="1:16384" s="243" customFormat="1" ht="15" x14ac:dyDescent="0.25">
      <c r="A39" s="41" t="s">
        <v>275</v>
      </c>
      <c r="B39" s="102"/>
      <c r="C39" s="107" t="s">
        <v>210</v>
      </c>
      <c r="D39" s="34" t="s">
        <v>272</v>
      </c>
      <c r="E39" s="33" t="s">
        <v>5</v>
      </c>
      <c r="F39" s="176">
        <v>54</v>
      </c>
      <c r="G39" s="101">
        <v>22.35</v>
      </c>
      <c r="H39" s="119">
        <f t="shared" si="6"/>
        <v>27.88</v>
      </c>
      <c r="I39" s="207">
        <f t="shared" si="7"/>
        <v>1505.52</v>
      </c>
    </row>
    <row r="40" spans="1:16384" s="243" customFormat="1" ht="15" x14ac:dyDescent="0.25">
      <c r="A40" s="41"/>
      <c r="B40" s="102"/>
      <c r="C40" s="107" t="s">
        <v>210</v>
      </c>
      <c r="D40" s="34" t="s">
        <v>276</v>
      </c>
      <c r="E40" s="33" t="s">
        <v>138</v>
      </c>
      <c r="F40" s="176">
        <v>46</v>
      </c>
      <c r="G40" s="101">
        <v>3.39</v>
      </c>
      <c r="H40" s="119">
        <f t="shared" si="6"/>
        <v>4.22</v>
      </c>
      <c r="I40" s="207">
        <f t="shared" si="7"/>
        <v>194.12</v>
      </c>
    </row>
    <row r="41" spans="1:16384" s="243" customFormat="1" ht="15" x14ac:dyDescent="0.25">
      <c r="A41" s="41"/>
      <c r="B41" s="102"/>
      <c r="C41" s="107"/>
      <c r="D41" s="34"/>
      <c r="E41" s="33"/>
      <c r="F41" s="176"/>
      <c r="G41" s="101"/>
      <c r="H41" s="119"/>
      <c r="I41" s="207"/>
    </row>
    <row r="42" spans="1:16384" s="249" customFormat="1" x14ac:dyDescent="0.25">
      <c r="A42" s="211"/>
      <c r="B42" s="212"/>
      <c r="C42" s="212"/>
      <c r="D42" s="213"/>
      <c r="E42" s="212"/>
      <c r="F42" s="170"/>
      <c r="G42" s="214"/>
      <c r="H42" s="215" t="s">
        <v>10</v>
      </c>
      <c r="I42" s="216">
        <f>SUM(I31:I40)</f>
        <v>113536.42</v>
      </c>
      <c r="J42" s="244"/>
      <c r="K42" s="244"/>
      <c r="L42" s="244"/>
      <c r="M42" s="245"/>
      <c r="N42" s="244"/>
      <c r="O42" s="246"/>
      <c r="P42" s="247"/>
      <c r="Q42" s="248"/>
      <c r="R42" s="248"/>
      <c r="S42" s="244"/>
      <c r="T42" s="244"/>
      <c r="U42" s="244"/>
      <c r="V42" s="245"/>
      <c r="W42" s="244"/>
      <c r="X42" s="246"/>
      <c r="Y42" s="247"/>
      <c r="Z42" s="248"/>
      <c r="AA42" s="248"/>
      <c r="AB42" s="244"/>
      <c r="AC42" s="244"/>
      <c r="AD42" s="244"/>
      <c r="AE42" s="245"/>
      <c r="AF42" s="244"/>
      <c r="AG42" s="246"/>
      <c r="AH42" s="247"/>
      <c r="AI42" s="248"/>
      <c r="AJ42" s="248"/>
      <c r="AK42" s="244"/>
      <c r="AL42" s="244"/>
      <c r="AM42" s="244"/>
      <c r="AN42" s="245"/>
      <c r="AO42" s="244"/>
      <c r="AP42" s="246"/>
      <c r="AQ42" s="247"/>
      <c r="AR42" s="248"/>
      <c r="AS42" s="248"/>
      <c r="AT42" s="244"/>
      <c r="AU42" s="244"/>
      <c r="AV42" s="244"/>
      <c r="AW42" s="245"/>
      <c r="AX42" s="244"/>
      <c r="AY42" s="246"/>
      <c r="AZ42" s="247"/>
      <c r="BA42" s="248"/>
      <c r="BB42" s="248"/>
      <c r="BC42" s="244"/>
      <c r="BD42" s="244"/>
      <c r="BE42" s="244"/>
      <c r="BF42" s="245"/>
      <c r="BG42" s="244"/>
      <c r="BH42" s="246"/>
      <c r="BI42" s="247"/>
      <c r="BJ42" s="248"/>
      <c r="BK42" s="248"/>
      <c r="BL42" s="244"/>
      <c r="BM42" s="244"/>
      <c r="BN42" s="244"/>
      <c r="BO42" s="245"/>
      <c r="BP42" s="244"/>
      <c r="BQ42" s="246"/>
      <c r="BR42" s="247"/>
      <c r="BS42" s="248"/>
      <c r="BT42" s="248"/>
      <c r="BU42" s="244"/>
      <c r="BV42" s="244"/>
      <c r="BW42" s="244"/>
      <c r="BX42" s="245"/>
      <c r="BY42" s="244"/>
      <c r="BZ42" s="246"/>
      <c r="CA42" s="247"/>
      <c r="CB42" s="248"/>
      <c r="CC42" s="248"/>
      <c r="CD42" s="244"/>
      <c r="CE42" s="244"/>
      <c r="CF42" s="244"/>
      <c r="CG42" s="245"/>
      <c r="CH42" s="244"/>
      <c r="CI42" s="246"/>
      <c r="CJ42" s="247"/>
      <c r="CK42" s="248"/>
      <c r="CL42" s="248"/>
      <c r="CM42" s="244"/>
      <c r="CN42" s="244"/>
      <c r="CO42" s="244"/>
      <c r="CP42" s="245"/>
      <c r="CQ42" s="244"/>
      <c r="CR42" s="246"/>
      <c r="CS42" s="247"/>
      <c r="CT42" s="248"/>
      <c r="CU42" s="248"/>
      <c r="CV42" s="244"/>
      <c r="CW42" s="244"/>
      <c r="CX42" s="244"/>
      <c r="CY42" s="245"/>
      <c r="CZ42" s="244"/>
      <c r="DA42" s="246"/>
      <c r="DB42" s="247"/>
      <c r="DC42" s="248"/>
      <c r="DD42" s="248"/>
      <c r="DE42" s="244"/>
      <c r="DF42" s="244"/>
      <c r="DG42" s="244"/>
      <c r="DH42" s="245"/>
      <c r="DI42" s="244"/>
      <c r="DJ42" s="246"/>
      <c r="DK42" s="247"/>
      <c r="DL42" s="248"/>
      <c r="DM42" s="248"/>
      <c r="DN42" s="244"/>
      <c r="DO42" s="244"/>
      <c r="DP42" s="244"/>
      <c r="DQ42" s="245"/>
      <c r="DR42" s="244"/>
      <c r="DS42" s="246"/>
      <c r="DT42" s="247"/>
      <c r="DU42" s="248"/>
      <c r="DV42" s="248"/>
      <c r="DW42" s="244"/>
      <c r="DX42" s="244"/>
      <c r="DY42" s="244"/>
      <c r="DZ42" s="245"/>
      <c r="EA42" s="244"/>
      <c r="EB42" s="246"/>
      <c r="EC42" s="247"/>
      <c r="ED42" s="248"/>
      <c r="EE42" s="248"/>
      <c r="EF42" s="244"/>
      <c r="EG42" s="244"/>
      <c r="EH42" s="244"/>
      <c r="EI42" s="245"/>
      <c r="EJ42" s="244"/>
      <c r="EK42" s="246"/>
      <c r="EL42" s="247"/>
      <c r="EM42" s="248"/>
      <c r="EN42" s="248"/>
      <c r="EO42" s="244"/>
      <c r="EP42" s="244"/>
      <c r="EQ42" s="244"/>
      <c r="ER42" s="245"/>
      <c r="ES42" s="244"/>
      <c r="ET42" s="246"/>
      <c r="EU42" s="247"/>
      <c r="EV42" s="248"/>
      <c r="EW42" s="248"/>
      <c r="EX42" s="244"/>
      <c r="EY42" s="244"/>
      <c r="EZ42" s="244"/>
      <c r="FA42" s="245"/>
      <c r="FB42" s="244"/>
      <c r="FC42" s="246"/>
      <c r="FD42" s="247"/>
      <c r="FE42" s="248"/>
      <c r="FF42" s="248"/>
      <c r="FG42" s="244"/>
      <c r="FH42" s="244"/>
      <c r="FI42" s="244"/>
      <c r="FJ42" s="245"/>
      <c r="FK42" s="244"/>
      <c r="FL42" s="246"/>
      <c r="FM42" s="247"/>
      <c r="FN42" s="248"/>
      <c r="FO42" s="248"/>
      <c r="FP42" s="244"/>
      <c r="FQ42" s="244"/>
      <c r="FR42" s="244"/>
      <c r="FS42" s="245"/>
      <c r="FT42" s="244"/>
      <c r="FU42" s="246"/>
      <c r="FV42" s="247"/>
      <c r="FW42" s="248"/>
      <c r="FX42" s="248"/>
      <c r="FY42" s="244"/>
      <c r="FZ42" s="244"/>
      <c r="GA42" s="244"/>
      <c r="GB42" s="245"/>
      <c r="GC42" s="244"/>
      <c r="GD42" s="246"/>
      <c r="GE42" s="247"/>
      <c r="GF42" s="248"/>
      <c r="GG42" s="248"/>
      <c r="GH42" s="244"/>
      <c r="GI42" s="244"/>
      <c r="GJ42" s="244"/>
      <c r="GK42" s="245"/>
      <c r="GL42" s="244"/>
      <c r="GM42" s="246"/>
      <c r="GN42" s="247"/>
      <c r="GO42" s="248"/>
      <c r="GP42" s="248"/>
      <c r="GQ42" s="244"/>
      <c r="GR42" s="244"/>
      <c r="GS42" s="244"/>
      <c r="GT42" s="245"/>
      <c r="GU42" s="244"/>
      <c r="GV42" s="246"/>
      <c r="GW42" s="247"/>
      <c r="GX42" s="248"/>
      <c r="GY42" s="248"/>
      <c r="GZ42" s="244"/>
      <c r="HA42" s="244"/>
      <c r="HB42" s="244"/>
      <c r="HC42" s="245"/>
      <c r="HD42" s="244"/>
      <c r="HE42" s="246"/>
      <c r="HF42" s="247"/>
      <c r="HG42" s="248"/>
      <c r="HH42" s="248"/>
      <c r="HI42" s="244"/>
      <c r="HJ42" s="244"/>
      <c r="HK42" s="244"/>
      <c r="HL42" s="245"/>
      <c r="HM42" s="244"/>
      <c r="HN42" s="246"/>
      <c r="HO42" s="247"/>
      <c r="HP42" s="248"/>
      <c r="HQ42" s="248"/>
      <c r="HR42" s="244"/>
      <c r="HS42" s="244"/>
      <c r="HT42" s="244"/>
      <c r="HU42" s="245"/>
      <c r="HV42" s="244"/>
      <c r="HW42" s="246"/>
      <c r="HX42" s="247"/>
      <c r="HY42" s="248"/>
      <c r="HZ42" s="248"/>
      <c r="IA42" s="244"/>
      <c r="IB42" s="244"/>
      <c r="IC42" s="244"/>
      <c r="ID42" s="245"/>
      <c r="IE42" s="244"/>
      <c r="IF42" s="246"/>
      <c r="IG42" s="247"/>
      <c r="IH42" s="248"/>
      <c r="II42" s="248"/>
      <c r="IJ42" s="244"/>
      <c r="IK42" s="244"/>
      <c r="IL42" s="244"/>
      <c r="IM42" s="245"/>
      <c r="IN42" s="244"/>
      <c r="IO42" s="246"/>
      <c r="IP42" s="247"/>
      <c r="IQ42" s="248"/>
      <c r="IR42" s="248"/>
      <c r="IS42" s="244"/>
      <c r="IT42" s="244"/>
      <c r="IU42" s="244"/>
      <c r="IV42" s="245"/>
      <c r="IW42" s="244"/>
      <c r="IX42" s="246"/>
      <c r="IY42" s="247"/>
      <c r="IZ42" s="248"/>
      <c r="JA42" s="248"/>
      <c r="JB42" s="244"/>
      <c r="JC42" s="244"/>
      <c r="JD42" s="244"/>
      <c r="JE42" s="245"/>
      <c r="JF42" s="244"/>
      <c r="JG42" s="246"/>
      <c r="JH42" s="247"/>
      <c r="JI42" s="248"/>
      <c r="JJ42" s="248"/>
      <c r="JK42" s="244"/>
      <c r="JL42" s="244"/>
      <c r="JM42" s="244"/>
      <c r="JN42" s="245"/>
      <c r="JO42" s="244"/>
      <c r="JP42" s="246"/>
      <c r="JQ42" s="247"/>
      <c r="JR42" s="248"/>
      <c r="JS42" s="248"/>
      <c r="JT42" s="244"/>
      <c r="JU42" s="244"/>
      <c r="JV42" s="244"/>
      <c r="JW42" s="245"/>
      <c r="JX42" s="244"/>
      <c r="JY42" s="246"/>
      <c r="JZ42" s="247"/>
      <c r="KA42" s="248"/>
      <c r="KB42" s="248"/>
      <c r="KC42" s="244"/>
      <c r="KD42" s="244"/>
      <c r="KE42" s="244"/>
      <c r="KF42" s="245"/>
      <c r="KG42" s="244"/>
      <c r="KH42" s="246"/>
      <c r="KI42" s="247"/>
      <c r="KJ42" s="248"/>
      <c r="KK42" s="248"/>
      <c r="KL42" s="244"/>
      <c r="KM42" s="244"/>
      <c r="KN42" s="244"/>
      <c r="KO42" s="245"/>
      <c r="KP42" s="244"/>
      <c r="KQ42" s="246"/>
      <c r="KR42" s="247"/>
      <c r="KS42" s="248"/>
      <c r="KT42" s="248"/>
      <c r="KU42" s="244"/>
      <c r="KV42" s="244"/>
      <c r="KW42" s="244"/>
      <c r="KX42" s="245"/>
      <c r="KY42" s="244"/>
      <c r="KZ42" s="246"/>
      <c r="LA42" s="247"/>
      <c r="LB42" s="248"/>
      <c r="LC42" s="248"/>
      <c r="LD42" s="244"/>
      <c r="LE42" s="244"/>
      <c r="LF42" s="244"/>
      <c r="LG42" s="245"/>
      <c r="LH42" s="244"/>
      <c r="LI42" s="246"/>
      <c r="LJ42" s="247"/>
      <c r="LK42" s="248"/>
      <c r="LL42" s="248"/>
      <c r="LM42" s="244"/>
      <c r="LN42" s="244"/>
      <c r="LO42" s="244"/>
      <c r="LP42" s="245"/>
      <c r="LQ42" s="244"/>
      <c r="LR42" s="246"/>
      <c r="LS42" s="247"/>
      <c r="LT42" s="248"/>
      <c r="LU42" s="248"/>
      <c r="LV42" s="244"/>
      <c r="LW42" s="244"/>
      <c r="LX42" s="244"/>
      <c r="LY42" s="245"/>
      <c r="LZ42" s="244"/>
      <c r="MA42" s="246"/>
      <c r="MB42" s="247"/>
      <c r="MC42" s="248"/>
      <c r="MD42" s="248"/>
      <c r="ME42" s="244"/>
      <c r="MF42" s="244"/>
      <c r="MG42" s="244"/>
      <c r="MH42" s="245"/>
      <c r="MI42" s="244"/>
      <c r="MJ42" s="246"/>
      <c r="MK42" s="247"/>
      <c r="ML42" s="248"/>
      <c r="MM42" s="248"/>
      <c r="MN42" s="244"/>
      <c r="MO42" s="244"/>
      <c r="MP42" s="244"/>
      <c r="MQ42" s="245"/>
      <c r="MR42" s="244"/>
      <c r="MS42" s="246"/>
      <c r="MT42" s="247"/>
      <c r="MU42" s="248"/>
      <c r="MV42" s="248"/>
      <c r="MW42" s="244"/>
      <c r="MX42" s="244"/>
      <c r="MY42" s="244"/>
      <c r="MZ42" s="245"/>
      <c r="NA42" s="244"/>
      <c r="NB42" s="246"/>
      <c r="NC42" s="247"/>
      <c r="ND42" s="248"/>
      <c r="NE42" s="248"/>
      <c r="NF42" s="244"/>
      <c r="NG42" s="244"/>
      <c r="NH42" s="244"/>
      <c r="NI42" s="245"/>
      <c r="NJ42" s="244"/>
      <c r="NK42" s="246"/>
      <c r="NL42" s="247"/>
      <c r="NM42" s="248"/>
      <c r="NN42" s="248"/>
      <c r="NO42" s="244"/>
      <c r="NP42" s="244"/>
      <c r="NQ42" s="244"/>
      <c r="NR42" s="245"/>
      <c r="NS42" s="244"/>
      <c r="NT42" s="246"/>
      <c r="NU42" s="247"/>
      <c r="NV42" s="248"/>
      <c r="NW42" s="248"/>
      <c r="NX42" s="244"/>
      <c r="NY42" s="244"/>
      <c r="NZ42" s="244"/>
      <c r="OA42" s="245"/>
      <c r="OB42" s="244"/>
      <c r="OC42" s="246"/>
      <c r="OD42" s="247"/>
      <c r="OE42" s="248"/>
      <c r="OF42" s="248"/>
      <c r="OG42" s="244"/>
      <c r="OH42" s="244"/>
      <c r="OI42" s="244"/>
      <c r="OJ42" s="245"/>
      <c r="OK42" s="244"/>
      <c r="OL42" s="246"/>
      <c r="OM42" s="247"/>
      <c r="ON42" s="248"/>
      <c r="OO42" s="248"/>
      <c r="OP42" s="244"/>
      <c r="OQ42" s="244"/>
      <c r="OR42" s="244"/>
      <c r="OS42" s="245"/>
      <c r="OT42" s="244"/>
      <c r="OU42" s="246"/>
      <c r="OV42" s="247"/>
      <c r="OW42" s="248"/>
      <c r="OX42" s="248"/>
      <c r="OY42" s="244"/>
      <c r="OZ42" s="244"/>
      <c r="PA42" s="244"/>
      <c r="PB42" s="245"/>
      <c r="PC42" s="244"/>
      <c r="PD42" s="246"/>
      <c r="PE42" s="247"/>
      <c r="PF42" s="248"/>
      <c r="PG42" s="248"/>
      <c r="PH42" s="244"/>
      <c r="PI42" s="244"/>
      <c r="PJ42" s="244"/>
      <c r="PK42" s="245"/>
      <c r="PL42" s="244"/>
      <c r="PM42" s="246"/>
      <c r="PN42" s="247"/>
      <c r="PO42" s="248"/>
      <c r="PP42" s="248"/>
      <c r="PQ42" s="244"/>
      <c r="PR42" s="244"/>
      <c r="PS42" s="244"/>
      <c r="PT42" s="245"/>
      <c r="PU42" s="244"/>
      <c r="PV42" s="246"/>
      <c r="PW42" s="247"/>
      <c r="PX42" s="248"/>
      <c r="PY42" s="248"/>
      <c r="PZ42" s="244"/>
      <c r="QA42" s="244"/>
      <c r="QB42" s="244"/>
      <c r="QC42" s="245"/>
      <c r="QD42" s="244"/>
      <c r="QE42" s="246"/>
      <c r="QF42" s="247"/>
      <c r="QG42" s="248"/>
      <c r="QH42" s="248"/>
      <c r="QI42" s="244"/>
      <c r="QJ42" s="244"/>
      <c r="QK42" s="244"/>
      <c r="QL42" s="245"/>
      <c r="QM42" s="244"/>
      <c r="QN42" s="246"/>
      <c r="QO42" s="247"/>
      <c r="QP42" s="248"/>
      <c r="QQ42" s="248"/>
      <c r="QR42" s="244"/>
      <c r="QS42" s="244"/>
      <c r="QT42" s="244"/>
      <c r="QU42" s="245"/>
      <c r="QV42" s="244"/>
      <c r="QW42" s="246"/>
      <c r="QX42" s="247"/>
      <c r="QY42" s="248"/>
      <c r="QZ42" s="248"/>
      <c r="RA42" s="244"/>
      <c r="RB42" s="244"/>
      <c r="RC42" s="244"/>
      <c r="RD42" s="245"/>
      <c r="RE42" s="244"/>
      <c r="RF42" s="246"/>
      <c r="RG42" s="247"/>
      <c r="RH42" s="248"/>
      <c r="RI42" s="248"/>
      <c r="RJ42" s="244"/>
      <c r="RK42" s="244"/>
      <c r="RL42" s="244"/>
      <c r="RM42" s="245"/>
      <c r="RN42" s="244"/>
      <c r="RO42" s="246"/>
      <c r="RP42" s="247"/>
      <c r="RQ42" s="248"/>
      <c r="RR42" s="248"/>
      <c r="RS42" s="244"/>
      <c r="RT42" s="244"/>
      <c r="RU42" s="244"/>
      <c r="RV42" s="245"/>
      <c r="RW42" s="244"/>
      <c r="RX42" s="246"/>
      <c r="RY42" s="247"/>
      <c r="RZ42" s="248"/>
      <c r="SA42" s="248"/>
      <c r="SB42" s="244"/>
      <c r="SC42" s="244"/>
      <c r="SD42" s="244"/>
      <c r="SE42" s="245"/>
      <c r="SF42" s="244"/>
      <c r="SG42" s="246"/>
      <c r="SH42" s="247"/>
      <c r="SI42" s="248"/>
      <c r="SJ42" s="248"/>
      <c r="SK42" s="244"/>
      <c r="SL42" s="244"/>
      <c r="SM42" s="244"/>
      <c r="SN42" s="245"/>
      <c r="SO42" s="244"/>
      <c r="SP42" s="246"/>
      <c r="SQ42" s="247"/>
      <c r="SR42" s="248"/>
      <c r="SS42" s="248"/>
      <c r="ST42" s="244"/>
      <c r="SU42" s="244"/>
      <c r="SV42" s="244"/>
      <c r="SW42" s="245"/>
      <c r="SX42" s="244"/>
      <c r="SY42" s="246"/>
      <c r="SZ42" s="247"/>
      <c r="TA42" s="248"/>
      <c r="TB42" s="248"/>
      <c r="TC42" s="244"/>
      <c r="TD42" s="244"/>
      <c r="TE42" s="244"/>
      <c r="TF42" s="245"/>
      <c r="TG42" s="244"/>
      <c r="TH42" s="246"/>
      <c r="TI42" s="247"/>
      <c r="TJ42" s="248"/>
      <c r="TK42" s="248"/>
      <c r="TL42" s="244"/>
      <c r="TM42" s="244"/>
      <c r="TN42" s="244"/>
      <c r="TO42" s="245"/>
      <c r="TP42" s="244"/>
      <c r="TQ42" s="246"/>
      <c r="TR42" s="247"/>
      <c r="TS42" s="248"/>
      <c r="TT42" s="248"/>
      <c r="TU42" s="244"/>
      <c r="TV42" s="244"/>
      <c r="TW42" s="244"/>
      <c r="TX42" s="245"/>
      <c r="TY42" s="244"/>
      <c r="TZ42" s="246"/>
      <c r="UA42" s="247"/>
      <c r="UB42" s="248"/>
      <c r="UC42" s="248"/>
      <c r="UD42" s="244"/>
      <c r="UE42" s="244"/>
      <c r="UF42" s="244"/>
      <c r="UG42" s="245"/>
      <c r="UH42" s="244"/>
      <c r="UI42" s="246"/>
      <c r="UJ42" s="247"/>
      <c r="UK42" s="248"/>
      <c r="UL42" s="248"/>
      <c r="UM42" s="244"/>
      <c r="UN42" s="244"/>
      <c r="UO42" s="244"/>
      <c r="UP42" s="245"/>
      <c r="UQ42" s="244"/>
      <c r="UR42" s="246"/>
      <c r="US42" s="247"/>
      <c r="UT42" s="248"/>
      <c r="UU42" s="248"/>
      <c r="UV42" s="244"/>
      <c r="UW42" s="244"/>
      <c r="UX42" s="244"/>
      <c r="UY42" s="245"/>
      <c r="UZ42" s="244"/>
      <c r="VA42" s="246"/>
      <c r="VB42" s="247"/>
      <c r="VC42" s="248"/>
      <c r="VD42" s="248"/>
      <c r="VE42" s="244"/>
      <c r="VF42" s="244"/>
      <c r="VG42" s="244"/>
      <c r="VH42" s="245"/>
      <c r="VI42" s="244"/>
      <c r="VJ42" s="246"/>
      <c r="VK42" s="247"/>
      <c r="VL42" s="248"/>
      <c r="VM42" s="248"/>
      <c r="VN42" s="244"/>
      <c r="VO42" s="244"/>
      <c r="VP42" s="244"/>
      <c r="VQ42" s="245"/>
      <c r="VR42" s="244"/>
      <c r="VS42" s="246"/>
      <c r="VT42" s="247"/>
      <c r="VU42" s="248"/>
      <c r="VV42" s="248"/>
      <c r="VW42" s="244"/>
      <c r="VX42" s="244"/>
      <c r="VY42" s="244"/>
      <c r="VZ42" s="245"/>
      <c r="WA42" s="244"/>
      <c r="WB42" s="246"/>
      <c r="WC42" s="247"/>
      <c r="WD42" s="248"/>
      <c r="WE42" s="248"/>
      <c r="WF42" s="244"/>
      <c r="WG42" s="244"/>
      <c r="WH42" s="244"/>
      <c r="WI42" s="245"/>
      <c r="WJ42" s="244"/>
      <c r="WK42" s="246"/>
      <c r="WL42" s="247"/>
      <c r="WM42" s="248"/>
      <c r="WN42" s="248"/>
      <c r="WO42" s="244"/>
      <c r="WP42" s="244"/>
      <c r="WQ42" s="244"/>
      <c r="WR42" s="245"/>
      <c r="WS42" s="244"/>
      <c r="WT42" s="246"/>
      <c r="WU42" s="247"/>
      <c r="WV42" s="248"/>
      <c r="WW42" s="248"/>
      <c r="WX42" s="244"/>
      <c r="WY42" s="244"/>
      <c r="WZ42" s="244"/>
      <c r="XA42" s="245"/>
      <c r="XB42" s="244"/>
      <c r="XC42" s="246"/>
      <c r="XD42" s="247"/>
      <c r="XE42" s="248"/>
      <c r="XF42" s="248"/>
      <c r="XG42" s="244"/>
      <c r="XH42" s="244"/>
      <c r="XI42" s="244"/>
      <c r="XJ42" s="245"/>
      <c r="XK42" s="244"/>
      <c r="XL42" s="246"/>
      <c r="XM42" s="247"/>
      <c r="XN42" s="248"/>
      <c r="XO42" s="248"/>
      <c r="XP42" s="244"/>
      <c r="XQ42" s="244"/>
      <c r="XR42" s="244"/>
      <c r="XS42" s="245"/>
      <c r="XT42" s="244"/>
      <c r="XU42" s="246"/>
      <c r="XV42" s="247"/>
      <c r="XW42" s="248"/>
      <c r="XX42" s="248"/>
      <c r="XY42" s="244"/>
      <c r="XZ42" s="244"/>
      <c r="YA42" s="244"/>
      <c r="YB42" s="245"/>
      <c r="YC42" s="244"/>
      <c r="YD42" s="246"/>
      <c r="YE42" s="247"/>
      <c r="YF42" s="248"/>
      <c r="YG42" s="248"/>
      <c r="YH42" s="244"/>
      <c r="YI42" s="244"/>
      <c r="YJ42" s="244"/>
      <c r="YK42" s="245"/>
      <c r="YL42" s="244"/>
      <c r="YM42" s="246"/>
      <c r="YN42" s="247"/>
      <c r="YO42" s="248"/>
      <c r="YP42" s="248"/>
      <c r="YQ42" s="244"/>
      <c r="YR42" s="244"/>
      <c r="YS42" s="244"/>
      <c r="YT42" s="245"/>
      <c r="YU42" s="244"/>
      <c r="YV42" s="246"/>
      <c r="YW42" s="247"/>
      <c r="YX42" s="248"/>
      <c r="YY42" s="248"/>
      <c r="YZ42" s="244"/>
      <c r="ZA42" s="244"/>
      <c r="ZB42" s="244"/>
      <c r="ZC42" s="245"/>
      <c r="ZD42" s="244"/>
      <c r="ZE42" s="246"/>
      <c r="ZF42" s="247"/>
      <c r="ZG42" s="248"/>
      <c r="ZH42" s="248"/>
      <c r="ZI42" s="244"/>
      <c r="ZJ42" s="244"/>
      <c r="ZK42" s="244"/>
      <c r="ZL42" s="245"/>
      <c r="ZM42" s="244"/>
      <c r="ZN42" s="246"/>
      <c r="ZO42" s="247"/>
      <c r="ZP42" s="248"/>
      <c r="ZQ42" s="248"/>
      <c r="ZR42" s="244"/>
      <c r="ZS42" s="244"/>
      <c r="ZT42" s="244"/>
      <c r="ZU42" s="245"/>
      <c r="ZV42" s="244"/>
      <c r="ZW42" s="246"/>
      <c r="ZX42" s="247"/>
      <c r="ZY42" s="248"/>
      <c r="ZZ42" s="248"/>
      <c r="AAA42" s="244"/>
      <c r="AAB42" s="244"/>
      <c r="AAC42" s="244"/>
      <c r="AAD42" s="245"/>
      <c r="AAE42" s="244"/>
      <c r="AAF42" s="246"/>
      <c r="AAG42" s="247"/>
      <c r="AAH42" s="248"/>
      <c r="AAI42" s="248"/>
      <c r="AAJ42" s="244"/>
      <c r="AAK42" s="244"/>
      <c r="AAL42" s="244"/>
      <c r="AAM42" s="245"/>
      <c r="AAN42" s="244"/>
      <c r="AAO42" s="246"/>
      <c r="AAP42" s="247"/>
      <c r="AAQ42" s="248"/>
      <c r="AAR42" s="248"/>
      <c r="AAS42" s="244"/>
      <c r="AAT42" s="244"/>
      <c r="AAU42" s="244"/>
      <c r="AAV42" s="245"/>
      <c r="AAW42" s="244"/>
      <c r="AAX42" s="246"/>
      <c r="AAY42" s="247"/>
      <c r="AAZ42" s="248"/>
      <c r="ABA42" s="248"/>
      <c r="ABB42" s="244"/>
      <c r="ABC42" s="244"/>
      <c r="ABD42" s="244"/>
      <c r="ABE42" s="245"/>
      <c r="ABF42" s="244"/>
      <c r="ABG42" s="246"/>
      <c r="ABH42" s="247"/>
      <c r="ABI42" s="248"/>
      <c r="ABJ42" s="248"/>
      <c r="ABK42" s="244"/>
      <c r="ABL42" s="244"/>
      <c r="ABM42" s="244"/>
      <c r="ABN42" s="245"/>
      <c r="ABO42" s="244"/>
      <c r="ABP42" s="246"/>
      <c r="ABQ42" s="247"/>
      <c r="ABR42" s="248"/>
      <c r="ABS42" s="248"/>
      <c r="ABT42" s="244"/>
      <c r="ABU42" s="244"/>
      <c r="ABV42" s="244"/>
      <c r="ABW42" s="245"/>
      <c r="ABX42" s="244"/>
      <c r="ABY42" s="246"/>
      <c r="ABZ42" s="247"/>
      <c r="ACA42" s="248"/>
      <c r="ACB42" s="248"/>
      <c r="ACC42" s="244"/>
      <c r="ACD42" s="244"/>
      <c r="ACE42" s="244"/>
      <c r="ACF42" s="245"/>
      <c r="ACG42" s="244"/>
      <c r="ACH42" s="246"/>
      <c r="ACI42" s="247"/>
      <c r="ACJ42" s="248"/>
      <c r="ACK42" s="248"/>
      <c r="ACL42" s="244"/>
      <c r="ACM42" s="244"/>
      <c r="ACN42" s="244"/>
      <c r="ACO42" s="245"/>
      <c r="ACP42" s="244"/>
      <c r="ACQ42" s="246"/>
      <c r="ACR42" s="247"/>
      <c r="ACS42" s="248"/>
      <c r="ACT42" s="248"/>
      <c r="ACU42" s="244"/>
      <c r="ACV42" s="244"/>
      <c r="ACW42" s="244"/>
      <c r="ACX42" s="245"/>
      <c r="ACY42" s="244"/>
      <c r="ACZ42" s="246"/>
      <c r="ADA42" s="247"/>
      <c r="ADB42" s="248"/>
      <c r="ADC42" s="248"/>
      <c r="ADD42" s="244"/>
      <c r="ADE42" s="244"/>
      <c r="ADF42" s="244"/>
      <c r="ADG42" s="245"/>
      <c r="ADH42" s="244"/>
      <c r="ADI42" s="246"/>
      <c r="ADJ42" s="247"/>
      <c r="ADK42" s="248"/>
      <c r="ADL42" s="248"/>
      <c r="ADM42" s="244"/>
      <c r="ADN42" s="244"/>
      <c r="ADO42" s="244"/>
      <c r="ADP42" s="245"/>
      <c r="ADQ42" s="244"/>
      <c r="ADR42" s="246"/>
      <c r="ADS42" s="247"/>
      <c r="ADT42" s="248"/>
      <c r="ADU42" s="248"/>
      <c r="ADV42" s="244"/>
      <c r="ADW42" s="244"/>
      <c r="ADX42" s="244"/>
      <c r="ADY42" s="245"/>
      <c r="ADZ42" s="244"/>
      <c r="AEA42" s="246"/>
      <c r="AEB42" s="247"/>
      <c r="AEC42" s="248"/>
      <c r="AED42" s="248"/>
      <c r="AEE42" s="244"/>
      <c r="AEF42" s="244"/>
      <c r="AEG42" s="244"/>
      <c r="AEH42" s="245"/>
      <c r="AEI42" s="244"/>
      <c r="AEJ42" s="246"/>
      <c r="AEK42" s="247"/>
      <c r="AEL42" s="248"/>
      <c r="AEM42" s="248"/>
      <c r="AEN42" s="244"/>
      <c r="AEO42" s="244"/>
      <c r="AEP42" s="244"/>
      <c r="AEQ42" s="245"/>
      <c r="AER42" s="244"/>
      <c r="AES42" s="246"/>
      <c r="AET42" s="247"/>
      <c r="AEU42" s="248"/>
      <c r="AEV42" s="248"/>
      <c r="AEW42" s="244"/>
      <c r="AEX42" s="244"/>
      <c r="AEY42" s="244"/>
      <c r="AEZ42" s="245"/>
      <c r="AFA42" s="244"/>
      <c r="AFB42" s="246"/>
      <c r="AFC42" s="247"/>
      <c r="AFD42" s="248"/>
      <c r="AFE42" s="248"/>
      <c r="AFF42" s="244"/>
      <c r="AFG42" s="244"/>
      <c r="AFH42" s="244"/>
      <c r="AFI42" s="245"/>
      <c r="AFJ42" s="244"/>
      <c r="AFK42" s="246"/>
      <c r="AFL42" s="247"/>
      <c r="AFM42" s="248"/>
      <c r="AFN42" s="248"/>
      <c r="AFO42" s="244"/>
      <c r="AFP42" s="244"/>
      <c r="AFQ42" s="244"/>
      <c r="AFR42" s="245"/>
      <c r="AFS42" s="244"/>
      <c r="AFT42" s="246"/>
      <c r="AFU42" s="247"/>
      <c r="AFV42" s="248"/>
      <c r="AFW42" s="248"/>
      <c r="AFX42" s="244"/>
      <c r="AFY42" s="244"/>
      <c r="AFZ42" s="244"/>
      <c r="AGA42" s="245"/>
      <c r="AGB42" s="244"/>
      <c r="AGC42" s="246"/>
      <c r="AGD42" s="247"/>
      <c r="AGE42" s="248"/>
      <c r="AGF42" s="248"/>
      <c r="AGG42" s="244"/>
      <c r="AGH42" s="244"/>
      <c r="AGI42" s="244"/>
      <c r="AGJ42" s="245"/>
      <c r="AGK42" s="244"/>
      <c r="AGL42" s="246"/>
      <c r="AGM42" s="247"/>
      <c r="AGN42" s="248"/>
      <c r="AGO42" s="248"/>
      <c r="AGP42" s="244"/>
      <c r="AGQ42" s="244"/>
      <c r="AGR42" s="244"/>
      <c r="AGS42" s="245"/>
      <c r="AGT42" s="244"/>
      <c r="AGU42" s="246"/>
      <c r="AGV42" s="247"/>
      <c r="AGW42" s="248"/>
      <c r="AGX42" s="248"/>
      <c r="AGY42" s="244"/>
      <c r="AGZ42" s="244"/>
      <c r="AHA42" s="244"/>
      <c r="AHB42" s="245"/>
      <c r="AHC42" s="244"/>
      <c r="AHD42" s="246"/>
      <c r="AHE42" s="247"/>
      <c r="AHF42" s="248"/>
      <c r="AHG42" s="248"/>
      <c r="AHH42" s="244"/>
      <c r="AHI42" s="244"/>
      <c r="AHJ42" s="244"/>
      <c r="AHK42" s="245"/>
      <c r="AHL42" s="244"/>
      <c r="AHM42" s="246"/>
      <c r="AHN42" s="247"/>
      <c r="AHO42" s="248"/>
      <c r="AHP42" s="248"/>
      <c r="AHQ42" s="244"/>
      <c r="AHR42" s="244"/>
      <c r="AHS42" s="244"/>
      <c r="AHT42" s="245"/>
      <c r="AHU42" s="244"/>
      <c r="AHV42" s="246"/>
      <c r="AHW42" s="247"/>
      <c r="AHX42" s="248"/>
      <c r="AHY42" s="248"/>
      <c r="AHZ42" s="244"/>
      <c r="AIA42" s="244"/>
      <c r="AIB42" s="244"/>
      <c r="AIC42" s="245"/>
      <c r="AID42" s="244"/>
      <c r="AIE42" s="246"/>
      <c r="AIF42" s="247"/>
      <c r="AIG42" s="248"/>
      <c r="AIH42" s="248"/>
      <c r="AII42" s="244"/>
      <c r="AIJ42" s="244"/>
      <c r="AIK42" s="244"/>
      <c r="AIL42" s="245"/>
      <c r="AIM42" s="244"/>
      <c r="AIN42" s="246"/>
      <c r="AIO42" s="247"/>
      <c r="AIP42" s="248"/>
      <c r="AIQ42" s="248"/>
      <c r="AIR42" s="244"/>
      <c r="AIS42" s="244"/>
      <c r="AIT42" s="244"/>
      <c r="AIU42" s="245"/>
      <c r="AIV42" s="244"/>
      <c r="AIW42" s="246"/>
      <c r="AIX42" s="247"/>
      <c r="AIY42" s="248"/>
      <c r="AIZ42" s="248"/>
      <c r="AJA42" s="244"/>
      <c r="AJB42" s="244"/>
      <c r="AJC42" s="244"/>
      <c r="AJD42" s="245"/>
      <c r="AJE42" s="244"/>
      <c r="AJF42" s="246"/>
      <c r="AJG42" s="247"/>
      <c r="AJH42" s="248"/>
      <c r="AJI42" s="248"/>
      <c r="AJJ42" s="244"/>
      <c r="AJK42" s="244"/>
      <c r="AJL42" s="244"/>
      <c r="AJM42" s="245"/>
      <c r="AJN42" s="244"/>
      <c r="AJO42" s="246"/>
      <c r="AJP42" s="247"/>
      <c r="AJQ42" s="248"/>
      <c r="AJR42" s="248"/>
      <c r="AJS42" s="244"/>
      <c r="AJT42" s="244"/>
      <c r="AJU42" s="244"/>
      <c r="AJV42" s="245"/>
      <c r="AJW42" s="244"/>
      <c r="AJX42" s="246"/>
      <c r="AJY42" s="247"/>
      <c r="AJZ42" s="248"/>
      <c r="AKA42" s="248"/>
      <c r="AKB42" s="244"/>
      <c r="AKC42" s="244"/>
      <c r="AKD42" s="244"/>
      <c r="AKE42" s="245"/>
      <c r="AKF42" s="244"/>
      <c r="AKG42" s="246"/>
      <c r="AKH42" s="247"/>
      <c r="AKI42" s="248"/>
      <c r="AKJ42" s="248"/>
      <c r="AKK42" s="244"/>
      <c r="AKL42" s="244"/>
      <c r="AKM42" s="244"/>
      <c r="AKN42" s="245"/>
      <c r="AKO42" s="244"/>
      <c r="AKP42" s="246"/>
      <c r="AKQ42" s="247"/>
      <c r="AKR42" s="248"/>
      <c r="AKS42" s="248"/>
      <c r="AKT42" s="244"/>
      <c r="AKU42" s="244"/>
      <c r="AKV42" s="244"/>
      <c r="AKW42" s="245"/>
      <c r="AKX42" s="244"/>
      <c r="AKY42" s="246"/>
      <c r="AKZ42" s="247"/>
      <c r="ALA42" s="248"/>
      <c r="ALB42" s="248"/>
      <c r="ALC42" s="244"/>
      <c r="ALD42" s="244"/>
      <c r="ALE42" s="244"/>
      <c r="ALF42" s="245"/>
      <c r="ALG42" s="244"/>
      <c r="ALH42" s="246"/>
      <c r="ALI42" s="247"/>
      <c r="ALJ42" s="248"/>
      <c r="ALK42" s="248"/>
      <c r="ALL42" s="244"/>
      <c r="ALM42" s="244"/>
      <c r="ALN42" s="244"/>
      <c r="ALO42" s="245"/>
      <c r="ALP42" s="244"/>
      <c r="ALQ42" s="246"/>
      <c r="ALR42" s="247"/>
      <c r="ALS42" s="248"/>
      <c r="ALT42" s="248"/>
      <c r="ALU42" s="244"/>
      <c r="ALV42" s="244"/>
      <c r="ALW42" s="244"/>
      <c r="ALX42" s="245"/>
      <c r="ALY42" s="244"/>
      <c r="ALZ42" s="246"/>
      <c r="AMA42" s="247"/>
      <c r="AMB42" s="248"/>
      <c r="AMC42" s="248"/>
      <c r="AMD42" s="244"/>
      <c r="AME42" s="244"/>
      <c r="AMF42" s="244"/>
      <c r="AMG42" s="245"/>
      <c r="AMH42" s="244"/>
      <c r="AMI42" s="246"/>
      <c r="AMJ42" s="247"/>
      <c r="AMK42" s="248"/>
      <c r="AML42" s="248"/>
      <c r="AMM42" s="244"/>
      <c r="AMN42" s="244"/>
      <c r="AMO42" s="244"/>
      <c r="AMP42" s="245"/>
      <c r="AMQ42" s="244"/>
      <c r="AMR42" s="246"/>
      <c r="AMS42" s="247"/>
      <c r="AMT42" s="248"/>
      <c r="AMU42" s="248"/>
      <c r="AMV42" s="244"/>
      <c r="AMW42" s="244"/>
      <c r="AMX42" s="244"/>
      <c r="AMY42" s="245"/>
      <c r="AMZ42" s="244"/>
      <c r="ANA42" s="246"/>
      <c r="ANB42" s="247"/>
      <c r="ANC42" s="248"/>
      <c r="AND42" s="248"/>
      <c r="ANE42" s="244"/>
      <c r="ANF42" s="244"/>
      <c r="ANG42" s="244"/>
      <c r="ANH42" s="245"/>
      <c r="ANI42" s="244"/>
      <c r="ANJ42" s="246"/>
      <c r="ANK42" s="247"/>
      <c r="ANL42" s="248"/>
      <c r="ANM42" s="248"/>
      <c r="ANN42" s="244"/>
      <c r="ANO42" s="244"/>
      <c r="ANP42" s="244"/>
      <c r="ANQ42" s="245"/>
      <c r="ANR42" s="244"/>
      <c r="ANS42" s="246"/>
      <c r="ANT42" s="247"/>
      <c r="ANU42" s="248"/>
      <c r="ANV42" s="248"/>
      <c r="ANW42" s="244"/>
      <c r="ANX42" s="244"/>
      <c r="ANY42" s="244"/>
      <c r="ANZ42" s="245"/>
      <c r="AOA42" s="244"/>
      <c r="AOB42" s="246"/>
      <c r="AOC42" s="247"/>
      <c r="AOD42" s="248"/>
      <c r="AOE42" s="248"/>
      <c r="AOF42" s="244"/>
      <c r="AOG42" s="244"/>
      <c r="AOH42" s="244"/>
      <c r="AOI42" s="245"/>
      <c r="AOJ42" s="244"/>
      <c r="AOK42" s="246"/>
      <c r="AOL42" s="247"/>
      <c r="AOM42" s="248"/>
      <c r="AON42" s="248"/>
      <c r="AOO42" s="244"/>
      <c r="AOP42" s="244"/>
      <c r="AOQ42" s="244"/>
      <c r="AOR42" s="245"/>
      <c r="AOS42" s="244"/>
      <c r="AOT42" s="246"/>
      <c r="AOU42" s="247"/>
      <c r="AOV42" s="248"/>
      <c r="AOW42" s="248"/>
      <c r="AOX42" s="244"/>
      <c r="AOY42" s="244"/>
      <c r="AOZ42" s="244"/>
      <c r="APA42" s="245"/>
      <c r="APB42" s="244"/>
      <c r="APC42" s="246"/>
      <c r="APD42" s="247"/>
      <c r="APE42" s="248"/>
      <c r="APF42" s="248"/>
      <c r="APG42" s="244"/>
      <c r="APH42" s="244"/>
      <c r="API42" s="244"/>
      <c r="APJ42" s="245"/>
      <c r="APK42" s="244"/>
      <c r="APL42" s="246"/>
      <c r="APM42" s="247"/>
      <c r="APN42" s="248"/>
      <c r="APO42" s="248"/>
      <c r="APP42" s="244"/>
      <c r="APQ42" s="244"/>
      <c r="APR42" s="244"/>
      <c r="APS42" s="245"/>
      <c r="APT42" s="244"/>
      <c r="APU42" s="246"/>
      <c r="APV42" s="247"/>
      <c r="APW42" s="248"/>
      <c r="APX42" s="248"/>
      <c r="APY42" s="244"/>
      <c r="APZ42" s="244"/>
      <c r="AQA42" s="244"/>
      <c r="AQB42" s="245"/>
      <c r="AQC42" s="244"/>
      <c r="AQD42" s="246"/>
      <c r="AQE42" s="247"/>
      <c r="AQF42" s="248"/>
      <c r="AQG42" s="248"/>
      <c r="AQH42" s="244"/>
      <c r="AQI42" s="244"/>
      <c r="AQJ42" s="244"/>
      <c r="AQK42" s="245"/>
      <c r="AQL42" s="244"/>
      <c r="AQM42" s="246"/>
      <c r="AQN42" s="247"/>
      <c r="AQO42" s="248"/>
      <c r="AQP42" s="248"/>
      <c r="AQQ42" s="244"/>
      <c r="AQR42" s="244"/>
      <c r="AQS42" s="244"/>
      <c r="AQT42" s="245"/>
      <c r="AQU42" s="244"/>
      <c r="AQV42" s="246"/>
      <c r="AQW42" s="247"/>
      <c r="AQX42" s="248"/>
      <c r="AQY42" s="248"/>
      <c r="AQZ42" s="244"/>
      <c r="ARA42" s="244"/>
      <c r="ARB42" s="244"/>
      <c r="ARC42" s="245"/>
      <c r="ARD42" s="244"/>
      <c r="ARE42" s="246"/>
      <c r="ARF42" s="247"/>
      <c r="ARG42" s="248"/>
      <c r="ARH42" s="248"/>
      <c r="ARI42" s="244"/>
      <c r="ARJ42" s="244"/>
      <c r="ARK42" s="244"/>
      <c r="ARL42" s="245"/>
      <c r="ARM42" s="244"/>
      <c r="ARN42" s="246"/>
      <c r="ARO42" s="247"/>
      <c r="ARP42" s="248"/>
      <c r="ARQ42" s="248"/>
      <c r="ARR42" s="244"/>
      <c r="ARS42" s="244"/>
      <c r="ART42" s="244"/>
      <c r="ARU42" s="245"/>
      <c r="ARV42" s="244"/>
      <c r="ARW42" s="246"/>
      <c r="ARX42" s="247"/>
      <c r="ARY42" s="248"/>
      <c r="ARZ42" s="248"/>
      <c r="ASA42" s="244"/>
      <c r="ASB42" s="244"/>
      <c r="ASC42" s="244"/>
      <c r="ASD42" s="245"/>
      <c r="ASE42" s="244"/>
      <c r="ASF42" s="246"/>
      <c r="ASG42" s="247"/>
      <c r="ASH42" s="248"/>
      <c r="ASI42" s="248"/>
      <c r="ASJ42" s="244"/>
      <c r="ASK42" s="244"/>
      <c r="ASL42" s="244"/>
      <c r="ASM42" s="245"/>
      <c r="ASN42" s="244"/>
      <c r="ASO42" s="246"/>
      <c r="ASP42" s="247"/>
      <c r="ASQ42" s="248"/>
      <c r="ASR42" s="248"/>
      <c r="ASS42" s="244"/>
      <c r="AST42" s="244"/>
      <c r="ASU42" s="244"/>
      <c r="ASV42" s="245"/>
      <c r="ASW42" s="244"/>
      <c r="ASX42" s="246"/>
      <c r="ASY42" s="247"/>
      <c r="ASZ42" s="248"/>
      <c r="ATA42" s="248"/>
      <c r="ATB42" s="244"/>
      <c r="ATC42" s="244"/>
      <c r="ATD42" s="244"/>
      <c r="ATE42" s="245"/>
      <c r="ATF42" s="244"/>
      <c r="ATG42" s="246"/>
      <c r="ATH42" s="247"/>
      <c r="ATI42" s="248"/>
      <c r="ATJ42" s="248"/>
      <c r="ATK42" s="244"/>
      <c r="ATL42" s="244"/>
      <c r="ATM42" s="244"/>
      <c r="ATN42" s="245"/>
      <c r="ATO42" s="244"/>
      <c r="ATP42" s="246"/>
      <c r="ATQ42" s="247"/>
      <c r="ATR42" s="248"/>
      <c r="ATS42" s="248"/>
      <c r="ATT42" s="244"/>
      <c r="ATU42" s="244"/>
      <c r="ATV42" s="244"/>
      <c r="ATW42" s="245"/>
      <c r="ATX42" s="244"/>
      <c r="ATY42" s="246"/>
      <c r="ATZ42" s="247"/>
      <c r="AUA42" s="248"/>
      <c r="AUB42" s="248"/>
      <c r="AUC42" s="244"/>
      <c r="AUD42" s="244"/>
      <c r="AUE42" s="244"/>
      <c r="AUF42" s="245"/>
      <c r="AUG42" s="244"/>
      <c r="AUH42" s="246"/>
      <c r="AUI42" s="247"/>
      <c r="AUJ42" s="248"/>
      <c r="AUK42" s="248"/>
      <c r="AUL42" s="244"/>
      <c r="AUM42" s="244"/>
      <c r="AUN42" s="244"/>
      <c r="AUO42" s="245"/>
      <c r="AUP42" s="244"/>
      <c r="AUQ42" s="246"/>
      <c r="AUR42" s="247"/>
      <c r="AUS42" s="248"/>
      <c r="AUT42" s="248"/>
      <c r="AUU42" s="244"/>
      <c r="AUV42" s="244"/>
      <c r="AUW42" s="244"/>
      <c r="AUX42" s="245"/>
      <c r="AUY42" s="244"/>
      <c r="AUZ42" s="246"/>
      <c r="AVA42" s="247"/>
      <c r="AVB42" s="248"/>
      <c r="AVC42" s="248"/>
      <c r="AVD42" s="244"/>
      <c r="AVE42" s="244"/>
      <c r="AVF42" s="244"/>
      <c r="AVG42" s="245"/>
      <c r="AVH42" s="244"/>
      <c r="AVI42" s="246"/>
      <c r="AVJ42" s="247"/>
      <c r="AVK42" s="248"/>
      <c r="AVL42" s="248"/>
      <c r="AVM42" s="244"/>
      <c r="AVN42" s="244"/>
      <c r="AVO42" s="244"/>
      <c r="AVP42" s="245"/>
      <c r="AVQ42" s="244"/>
      <c r="AVR42" s="246"/>
      <c r="AVS42" s="247"/>
      <c r="AVT42" s="248"/>
      <c r="AVU42" s="248"/>
      <c r="AVV42" s="244"/>
      <c r="AVW42" s="244"/>
      <c r="AVX42" s="244"/>
      <c r="AVY42" s="245"/>
      <c r="AVZ42" s="244"/>
      <c r="AWA42" s="246"/>
      <c r="AWB42" s="247"/>
      <c r="AWC42" s="248"/>
      <c r="AWD42" s="248"/>
      <c r="AWE42" s="244"/>
      <c r="AWF42" s="244"/>
      <c r="AWG42" s="244"/>
      <c r="AWH42" s="245"/>
      <c r="AWI42" s="244"/>
      <c r="AWJ42" s="246"/>
      <c r="AWK42" s="247"/>
      <c r="AWL42" s="248"/>
      <c r="AWM42" s="248"/>
      <c r="AWN42" s="244"/>
      <c r="AWO42" s="244"/>
      <c r="AWP42" s="244"/>
      <c r="AWQ42" s="245"/>
      <c r="AWR42" s="244"/>
      <c r="AWS42" s="246"/>
      <c r="AWT42" s="247"/>
      <c r="AWU42" s="248"/>
      <c r="AWV42" s="248"/>
      <c r="AWW42" s="244"/>
      <c r="AWX42" s="244"/>
      <c r="AWY42" s="244"/>
      <c r="AWZ42" s="245"/>
      <c r="AXA42" s="244"/>
      <c r="AXB42" s="246"/>
      <c r="AXC42" s="247"/>
      <c r="AXD42" s="248"/>
      <c r="AXE42" s="248"/>
      <c r="AXF42" s="244"/>
      <c r="AXG42" s="244"/>
      <c r="AXH42" s="244"/>
      <c r="AXI42" s="245"/>
      <c r="AXJ42" s="244"/>
      <c r="AXK42" s="246"/>
      <c r="AXL42" s="247"/>
      <c r="AXM42" s="248"/>
      <c r="AXN42" s="248"/>
      <c r="AXO42" s="244"/>
      <c r="AXP42" s="244"/>
      <c r="AXQ42" s="244"/>
      <c r="AXR42" s="245"/>
      <c r="AXS42" s="244"/>
      <c r="AXT42" s="246"/>
      <c r="AXU42" s="247"/>
      <c r="AXV42" s="248"/>
      <c r="AXW42" s="248"/>
      <c r="AXX42" s="244"/>
      <c r="AXY42" s="244"/>
      <c r="AXZ42" s="244"/>
      <c r="AYA42" s="245"/>
      <c r="AYB42" s="244"/>
      <c r="AYC42" s="246"/>
      <c r="AYD42" s="247"/>
      <c r="AYE42" s="248"/>
      <c r="AYF42" s="248"/>
      <c r="AYG42" s="244"/>
      <c r="AYH42" s="244"/>
      <c r="AYI42" s="244"/>
      <c r="AYJ42" s="245"/>
      <c r="AYK42" s="244"/>
      <c r="AYL42" s="246"/>
      <c r="AYM42" s="247"/>
      <c r="AYN42" s="248"/>
      <c r="AYO42" s="248"/>
      <c r="AYP42" s="244"/>
      <c r="AYQ42" s="244"/>
      <c r="AYR42" s="244"/>
      <c r="AYS42" s="245"/>
      <c r="AYT42" s="244"/>
      <c r="AYU42" s="246"/>
      <c r="AYV42" s="247"/>
      <c r="AYW42" s="248"/>
      <c r="AYX42" s="248"/>
      <c r="AYY42" s="244"/>
      <c r="AYZ42" s="244"/>
      <c r="AZA42" s="244"/>
      <c r="AZB42" s="245"/>
      <c r="AZC42" s="244"/>
      <c r="AZD42" s="246"/>
      <c r="AZE42" s="247"/>
      <c r="AZF42" s="248"/>
      <c r="AZG42" s="248"/>
      <c r="AZH42" s="244"/>
      <c r="AZI42" s="244"/>
      <c r="AZJ42" s="244"/>
      <c r="AZK42" s="245"/>
      <c r="AZL42" s="244"/>
      <c r="AZM42" s="246"/>
      <c r="AZN42" s="247"/>
      <c r="AZO42" s="248"/>
      <c r="AZP42" s="248"/>
      <c r="AZQ42" s="244"/>
      <c r="AZR42" s="244"/>
      <c r="AZS42" s="244"/>
      <c r="AZT42" s="245"/>
      <c r="AZU42" s="244"/>
      <c r="AZV42" s="246"/>
      <c r="AZW42" s="247"/>
      <c r="AZX42" s="248"/>
      <c r="AZY42" s="248"/>
      <c r="AZZ42" s="244"/>
      <c r="BAA42" s="244"/>
      <c r="BAB42" s="244"/>
      <c r="BAC42" s="245"/>
      <c r="BAD42" s="244"/>
      <c r="BAE42" s="246"/>
      <c r="BAF42" s="247"/>
      <c r="BAG42" s="248"/>
      <c r="BAH42" s="248"/>
      <c r="BAI42" s="244"/>
      <c r="BAJ42" s="244"/>
      <c r="BAK42" s="244"/>
      <c r="BAL42" s="245"/>
      <c r="BAM42" s="244"/>
      <c r="BAN42" s="246"/>
      <c r="BAO42" s="247"/>
      <c r="BAP42" s="248"/>
      <c r="BAQ42" s="248"/>
      <c r="BAR42" s="244"/>
      <c r="BAS42" s="244"/>
      <c r="BAT42" s="244"/>
      <c r="BAU42" s="245"/>
      <c r="BAV42" s="244"/>
      <c r="BAW42" s="246"/>
      <c r="BAX42" s="247"/>
      <c r="BAY42" s="248"/>
      <c r="BAZ42" s="248"/>
      <c r="BBA42" s="244"/>
      <c r="BBB42" s="244"/>
      <c r="BBC42" s="244"/>
      <c r="BBD42" s="245"/>
      <c r="BBE42" s="244"/>
      <c r="BBF42" s="246"/>
      <c r="BBG42" s="247"/>
      <c r="BBH42" s="248"/>
      <c r="BBI42" s="248"/>
      <c r="BBJ42" s="244"/>
      <c r="BBK42" s="244"/>
      <c r="BBL42" s="244"/>
      <c r="BBM42" s="245"/>
      <c r="BBN42" s="244"/>
      <c r="BBO42" s="246"/>
      <c r="BBP42" s="247"/>
      <c r="BBQ42" s="248"/>
      <c r="BBR42" s="248"/>
      <c r="BBS42" s="244"/>
      <c r="BBT42" s="244"/>
      <c r="BBU42" s="244"/>
      <c r="BBV42" s="245"/>
      <c r="BBW42" s="244"/>
      <c r="BBX42" s="246"/>
      <c r="BBY42" s="247"/>
      <c r="BBZ42" s="248"/>
      <c r="BCA42" s="248"/>
      <c r="BCB42" s="244"/>
      <c r="BCC42" s="244"/>
      <c r="BCD42" s="244"/>
      <c r="BCE42" s="245"/>
      <c r="BCF42" s="244"/>
      <c r="BCG42" s="246"/>
      <c r="BCH42" s="247"/>
      <c r="BCI42" s="248"/>
      <c r="BCJ42" s="248"/>
      <c r="BCK42" s="244"/>
      <c r="BCL42" s="244"/>
      <c r="BCM42" s="244"/>
      <c r="BCN42" s="245"/>
      <c r="BCO42" s="244"/>
      <c r="BCP42" s="246"/>
      <c r="BCQ42" s="247"/>
      <c r="BCR42" s="248"/>
      <c r="BCS42" s="248"/>
      <c r="BCT42" s="244"/>
      <c r="BCU42" s="244"/>
      <c r="BCV42" s="244"/>
      <c r="BCW42" s="245"/>
      <c r="BCX42" s="244"/>
      <c r="BCY42" s="246"/>
      <c r="BCZ42" s="247"/>
      <c r="BDA42" s="248"/>
      <c r="BDB42" s="248"/>
      <c r="BDC42" s="244"/>
      <c r="BDD42" s="244"/>
      <c r="BDE42" s="244"/>
      <c r="BDF42" s="245"/>
      <c r="BDG42" s="244"/>
      <c r="BDH42" s="246"/>
      <c r="BDI42" s="247"/>
      <c r="BDJ42" s="248"/>
      <c r="BDK42" s="248"/>
      <c r="BDL42" s="244"/>
      <c r="BDM42" s="244"/>
      <c r="BDN42" s="244"/>
      <c r="BDO42" s="245"/>
      <c r="BDP42" s="244"/>
      <c r="BDQ42" s="246"/>
      <c r="BDR42" s="247"/>
      <c r="BDS42" s="248"/>
      <c r="BDT42" s="248"/>
      <c r="BDU42" s="244"/>
      <c r="BDV42" s="244"/>
      <c r="BDW42" s="244"/>
      <c r="BDX42" s="245"/>
      <c r="BDY42" s="244"/>
      <c r="BDZ42" s="246"/>
      <c r="BEA42" s="247"/>
      <c r="BEB42" s="248"/>
      <c r="BEC42" s="248"/>
      <c r="BED42" s="244"/>
      <c r="BEE42" s="244"/>
      <c r="BEF42" s="244"/>
      <c r="BEG42" s="245"/>
      <c r="BEH42" s="244"/>
      <c r="BEI42" s="246"/>
      <c r="BEJ42" s="247"/>
      <c r="BEK42" s="248"/>
      <c r="BEL42" s="248"/>
      <c r="BEM42" s="244"/>
      <c r="BEN42" s="244"/>
      <c r="BEO42" s="244"/>
      <c r="BEP42" s="245"/>
      <c r="BEQ42" s="244"/>
      <c r="BER42" s="246"/>
      <c r="BES42" s="247"/>
      <c r="BET42" s="248"/>
      <c r="BEU42" s="248"/>
      <c r="BEV42" s="244"/>
      <c r="BEW42" s="244"/>
      <c r="BEX42" s="244"/>
      <c r="BEY42" s="245"/>
      <c r="BEZ42" s="244"/>
      <c r="BFA42" s="246"/>
      <c r="BFB42" s="247"/>
      <c r="BFC42" s="248"/>
      <c r="BFD42" s="248"/>
      <c r="BFE42" s="244"/>
      <c r="BFF42" s="244"/>
      <c r="BFG42" s="244"/>
      <c r="BFH42" s="245"/>
      <c r="BFI42" s="244"/>
      <c r="BFJ42" s="246"/>
      <c r="BFK42" s="247"/>
      <c r="BFL42" s="248"/>
      <c r="BFM42" s="248"/>
      <c r="BFN42" s="244"/>
      <c r="BFO42" s="244"/>
      <c r="BFP42" s="244"/>
      <c r="BFQ42" s="245"/>
      <c r="BFR42" s="244"/>
      <c r="BFS42" s="246"/>
      <c r="BFT42" s="247"/>
      <c r="BFU42" s="248"/>
      <c r="BFV42" s="248"/>
      <c r="BFW42" s="244"/>
      <c r="BFX42" s="244"/>
      <c r="BFY42" s="244"/>
      <c r="BFZ42" s="245"/>
      <c r="BGA42" s="244"/>
      <c r="BGB42" s="246"/>
      <c r="BGC42" s="247"/>
      <c r="BGD42" s="248"/>
      <c r="BGE42" s="248"/>
      <c r="BGF42" s="244"/>
      <c r="BGG42" s="244"/>
      <c r="BGH42" s="244"/>
      <c r="BGI42" s="245"/>
      <c r="BGJ42" s="244"/>
      <c r="BGK42" s="246"/>
      <c r="BGL42" s="247"/>
      <c r="BGM42" s="248"/>
      <c r="BGN42" s="248"/>
      <c r="BGO42" s="244"/>
      <c r="BGP42" s="244"/>
      <c r="BGQ42" s="244"/>
      <c r="BGR42" s="245"/>
      <c r="BGS42" s="244"/>
      <c r="BGT42" s="246"/>
      <c r="BGU42" s="247"/>
      <c r="BGV42" s="248"/>
      <c r="BGW42" s="248"/>
      <c r="BGX42" s="244"/>
      <c r="BGY42" s="244"/>
      <c r="BGZ42" s="244"/>
      <c r="BHA42" s="245"/>
      <c r="BHB42" s="244"/>
      <c r="BHC42" s="246"/>
      <c r="BHD42" s="247"/>
      <c r="BHE42" s="248"/>
      <c r="BHF42" s="248"/>
      <c r="BHG42" s="244"/>
      <c r="BHH42" s="244"/>
      <c r="BHI42" s="244"/>
      <c r="BHJ42" s="245"/>
      <c r="BHK42" s="244"/>
      <c r="BHL42" s="246"/>
      <c r="BHM42" s="247"/>
      <c r="BHN42" s="248"/>
      <c r="BHO42" s="248"/>
      <c r="BHP42" s="244"/>
      <c r="BHQ42" s="244"/>
      <c r="BHR42" s="244"/>
      <c r="BHS42" s="245"/>
      <c r="BHT42" s="244"/>
      <c r="BHU42" s="246"/>
      <c r="BHV42" s="247"/>
      <c r="BHW42" s="248"/>
      <c r="BHX42" s="248"/>
      <c r="BHY42" s="244"/>
      <c r="BHZ42" s="244"/>
      <c r="BIA42" s="244"/>
      <c r="BIB42" s="245"/>
      <c r="BIC42" s="244"/>
      <c r="BID42" s="246"/>
      <c r="BIE42" s="247"/>
      <c r="BIF42" s="248"/>
      <c r="BIG42" s="248"/>
      <c r="BIH42" s="244"/>
      <c r="BII42" s="244"/>
      <c r="BIJ42" s="244"/>
      <c r="BIK42" s="245"/>
      <c r="BIL42" s="244"/>
      <c r="BIM42" s="246"/>
      <c r="BIN42" s="247"/>
      <c r="BIO42" s="248"/>
      <c r="BIP42" s="248"/>
      <c r="BIQ42" s="244"/>
      <c r="BIR42" s="244"/>
      <c r="BIS42" s="244"/>
      <c r="BIT42" s="245"/>
      <c r="BIU42" s="244"/>
      <c r="BIV42" s="246"/>
      <c r="BIW42" s="247"/>
      <c r="BIX42" s="248"/>
      <c r="BIY42" s="248"/>
      <c r="BIZ42" s="244"/>
      <c r="BJA42" s="244"/>
      <c r="BJB42" s="244"/>
      <c r="BJC42" s="245"/>
      <c r="BJD42" s="244"/>
      <c r="BJE42" s="246"/>
      <c r="BJF42" s="247"/>
      <c r="BJG42" s="248"/>
      <c r="BJH42" s="248"/>
      <c r="BJI42" s="244"/>
      <c r="BJJ42" s="244"/>
      <c r="BJK42" s="244"/>
      <c r="BJL42" s="245"/>
      <c r="BJM42" s="244"/>
      <c r="BJN42" s="246"/>
      <c r="BJO42" s="247"/>
      <c r="BJP42" s="248"/>
      <c r="BJQ42" s="248"/>
      <c r="BJR42" s="244"/>
      <c r="BJS42" s="244"/>
      <c r="BJT42" s="244"/>
      <c r="BJU42" s="245"/>
      <c r="BJV42" s="244"/>
      <c r="BJW42" s="246"/>
      <c r="BJX42" s="247"/>
      <c r="BJY42" s="248"/>
      <c r="BJZ42" s="248"/>
      <c r="BKA42" s="244"/>
      <c r="BKB42" s="244"/>
      <c r="BKC42" s="244"/>
      <c r="BKD42" s="245"/>
      <c r="BKE42" s="244"/>
      <c r="BKF42" s="246"/>
      <c r="BKG42" s="247"/>
      <c r="BKH42" s="248"/>
      <c r="BKI42" s="248"/>
      <c r="BKJ42" s="244"/>
      <c r="BKK42" s="244"/>
      <c r="BKL42" s="244"/>
      <c r="BKM42" s="245"/>
      <c r="BKN42" s="244"/>
      <c r="BKO42" s="246"/>
      <c r="BKP42" s="247"/>
      <c r="BKQ42" s="248"/>
      <c r="BKR42" s="248"/>
      <c r="BKS42" s="244"/>
      <c r="BKT42" s="244"/>
      <c r="BKU42" s="244"/>
      <c r="BKV42" s="245"/>
      <c r="BKW42" s="244"/>
      <c r="BKX42" s="246"/>
      <c r="BKY42" s="247"/>
      <c r="BKZ42" s="248"/>
      <c r="BLA42" s="248"/>
      <c r="BLB42" s="244"/>
      <c r="BLC42" s="244"/>
      <c r="BLD42" s="244"/>
      <c r="BLE42" s="245"/>
      <c r="BLF42" s="244"/>
      <c r="BLG42" s="246"/>
      <c r="BLH42" s="247"/>
      <c r="BLI42" s="248"/>
      <c r="BLJ42" s="248"/>
      <c r="BLK42" s="244"/>
      <c r="BLL42" s="244"/>
      <c r="BLM42" s="244"/>
      <c r="BLN42" s="245"/>
      <c r="BLO42" s="244"/>
      <c r="BLP42" s="246"/>
      <c r="BLQ42" s="247"/>
      <c r="BLR42" s="248"/>
      <c r="BLS42" s="248"/>
      <c r="BLT42" s="244"/>
      <c r="BLU42" s="244"/>
      <c r="BLV42" s="244"/>
      <c r="BLW42" s="245"/>
      <c r="BLX42" s="244"/>
      <c r="BLY42" s="246"/>
      <c r="BLZ42" s="247"/>
      <c r="BMA42" s="248"/>
      <c r="BMB42" s="248"/>
      <c r="BMC42" s="244"/>
      <c r="BMD42" s="244"/>
      <c r="BME42" s="244"/>
      <c r="BMF42" s="245"/>
      <c r="BMG42" s="244"/>
      <c r="BMH42" s="246"/>
      <c r="BMI42" s="247"/>
      <c r="BMJ42" s="248"/>
      <c r="BMK42" s="248"/>
      <c r="BML42" s="244"/>
      <c r="BMM42" s="244"/>
      <c r="BMN42" s="244"/>
      <c r="BMO42" s="245"/>
      <c r="BMP42" s="244"/>
      <c r="BMQ42" s="246"/>
      <c r="BMR42" s="247"/>
      <c r="BMS42" s="248"/>
      <c r="BMT42" s="248"/>
      <c r="BMU42" s="244"/>
      <c r="BMV42" s="244"/>
      <c r="BMW42" s="244"/>
      <c r="BMX42" s="245"/>
      <c r="BMY42" s="244"/>
      <c r="BMZ42" s="246"/>
      <c r="BNA42" s="247"/>
      <c r="BNB42" s="248"/>
      <c r="BNC42" s="248"/>
      <c r="BND42" s="244"/>
      <c r="BNE42" s="244"/>
      <c r="BNF42" s="244"/>
      <c r="BNG42" s="245"/>
      <c r="BNH42" s="244"/>
      <c r="BNI42" s="246"/>
      <c r="BNJ42" s="247"/>
      <c r="BNK42" s="248"/>
      <c r="BNL42" s="248"/>
      <c r="BNM42" s="244"/>
      <c r="BNN42" s="244"/>
      <c r="BNO42" s="244"/>
      <c r="BNP42" s="245"/>
      <c r="BNQ42" s="244"/>
      <c r="BNR42" s="246"/>
      <c r="BNS42" s="247"/>
      <c r="BNT42" s="248"/>
      <c r="BNU42" s="248"/>
      <c r="BNV42" s="244"/>
      <c r="BNW42" s="244"/>
      <c r="BNX42" s="244"/>
      <c r="BNY42" s="245"/>
      <c r="BNZ42" s="244"/>
      <c r="BOA42" s="246"/>
      <c r="BOB42" s="247"/>
      <c r="BOC42" s="248"/>
      <c r="BOD42" s="248"/>
      <c r="BOE42" s="244"/>
      <c r="BOF42" s="244"/>
      <c r="BOG42" s="244"/>
      <c r="BOH42" s="245"/>
      <c r="BOI42" s="244"/>
      <c r="BOJ42" s="246"/>
      <c r="BOK42" s="247"/>
      <c r="BOL42" s="248"/>
      <c r="BOM42" s="248"/>
      <c r="BON42" s="244"/>
      <c r="BOO42" s="244"/>
      <c r="BOP42" s="244"/>
      <c r="BOQ42" s="245"/>
      <c r="BOR42" s="244"/>
      <c r="BOS42" s="246"/>
      <c r="BOT42" s="247"/>
      <c r="BOU42" s="248"/>
      <c r="BOV42" s="248"/>
      <c r="BOW42" s="244"/>
      <c r="BOX42" s="244"/>
      <c r="BOY42" s="244"/>
      <c r="BOZ42" s="245"/>
      <c r="BPA42" s="244"/>
      <c r="BPB42" s="246"/>
      <c r="BPC42" s="247"/>
      <c r="BPD42" s="248"/>
      <c r="BPE42" s="248"/>
      <c r="BPF42" s="244"/>
      <c r="BPG42" s="244"/>
      <c r="BPH42" s="244"/>
      <c r="BPI42" s="245"/>
      <c r="BPJ42" s="244"/>
      <c r="BPK42" s="246"/>
      <c r="BPL42" s="247"/>
      <c r="BPM42" s="248"/>
      <c r="BPN42" s="248"/>
      <c r="BPO42" s="244"/>
      <c r="BPP42" s="244"/>
      <c r="BPQ42" s="244"/>
      <c r="BPR42" s="245"/>
      <c r="BPS42" s="244"/>
      <c r="BPT42" s="246"/>
      <c r="BPU42" s="247"/>
      <c r="BPV42" s="248"/>
      <c r="BPW42" s="248"/>
      <c r="BPX42" s="244"/>
      <c r="BPY42" s="244"/>
      <c r="BPZ42" s="244"/>
      <c r="BQA42" s="245"/>
      <c r="BQB42" s="244"/>
      <c r="BQC42" s="246"/>
      <c r="BQD42" s="247"/>
      <c r="BQE42" s="248"/>
      <c r="BQF42" s="248"/>
      <c r="BQG42" s="244"/>
      <c r="BQH42" s="244"/>
      <c r="BQI42" s="244"/>
      <c r="BQJ42" s="245"/>
      <c r="BQK42" s="244"/>
      <c r="BQL42" s="246"/>
      <c r="BQM42" s="247"/>
      <c r="BQN42" s="248"/>
      <c r="BQO42" s="248"/>
      <c r="BQP42" s="244"/>
      <c r="BQQ42" s="244"/>
      <c r="BQR42" s="244"/>
      <c r="BQS42" s="245"/>
      <c r="BQT42" s="244"/>
      <c r="BQU42" s="246"/>
      <c r="BQV42" s="247"/>
      <c r="BQW42" s="248"/>
      <c r="BQX42" s="248"/>
      <c r="BQY42" s="244"/>
      <c r="BQZ42" s="244"/>
      <c r="BRA42" s="244"/>
      <c r="BRB42" s="245"/>
      <c r="BRC42" s="244"/>
      <c r="BRD42" s="246"/>
      <c r="BRE42" s="247"/>
      <c r="BRF42" s="248"/>
      <c r="BRG42" s="248"/>
      <c r="BRH42" s="244"/>
      <c r="BRI42" s="244"/>
      <c r="BRJ42" s="244"/>
      <c r="BRK42" s="245"/>
      <c r="BRL42" s="244"/>
      <c r="BRM42" s="246"/>
      <c r="BRN42" s="247"/>
      <c r="BRO42" s="248"/>
      <c r="BRP42" s="248"/>
      <c r="BRQ42" s="244"/>
      <c r="BRR42" s="244"/>
      <c r="BRS42" s="244"/>
      <c r="BRT42" s="245"/>
      <c r="BRU42" s="244"/>
      <c r="BRV42" s="246"/>
      <c r="BRW42" s="247"/>
      <c r="BRX42" s="248"/>
      <c r="BRY42" s="248"/>
      <c r="BRZ42" s="244"/>
      <c r="BSA42" s="244"/>
      <c r="BSB42" s="244"/>
      <c r="BSC42" s="245"/>
      <c r="BSD42" s="244"/>
      <c r="BSE42" s="246"/>
      <c r="BSF42" s="247"/>
      <c r="BSG42" s="248"/>
      <c r="BSH42" s="248"/>
      <c r="BSI42" s="244"/>
      <c r="BSJ42" s="244"/>
      <c r="BSK42" s="244"/>
      <c r="BSL42" s="245"/>
      <c r="BSM42" s="244"/>
      <c r="BSN42" s="246"/>
      <c r="BSO42" s="247"/>
      <c r="BSP42" s="248"/>
      <c r="BSQ42" s="248"/>
      <c r="BSR42" s="244"/>
      <c r="BSS42" s="244"/>
      <c r="BST42" s="244"/>
      <c r="BSU42" s="245"/>
      <c r="BSV42" s="244"/>
      <c r="BSW42" s="246"/>
      <c r="BSX42" s="247"/>
      <c r="BSY42" s="248"/>
      <c r="BSZ42" s="248"/>
      <c r="BTA42" s="244"/>
      <c r="BTB42" s="244"/>
      <c r="BTC42" s="244"/>
      <c r="BTD42" s="245"/>
      <c r="BTE42" s="244"/>
      <c r="BTF42" s="246"/>
      <c r="BTG42" s="247"/>
      <c r="BTH42" s="248"/>
      <c r="BTI42" s="248"/>
      <c r="BTJ42" s="244"/>
      <c r="BTK42" s="244"/>
      <c r="BTL42" s="244"/>
      <c r="BTM42" s="245"/>
      <c r="BTN42" s="244"/>
      <c r="BTO42" s="246"/>
      <c r="BTP42" s="247"/>
      <c r="BTQ42" s="248"/>
      <c r="BTR42" s="248"/>
      <c r="BTS42" s="244"/>
      <c r="BTT42" s="244"/>
      <c r="BTU42" s="244"/>
      <c r="BTV42" s="245"/>
      <c r="BTW42" s="244"/>
      <c r="BTX42" s="246"/>
      <c r="BTY42" s="247"/>
      <c r="BTZ42" s="248"/>
      <c r="BUA42" s="248"/>
      <c r="BUB42" s="244"/>
      <c r="BUC42" s="244"/>
      <c r="BUD42" s="244"/>
      <c r="BUE42" s="245"/>
      <c r="BUF42" s="244"/>
      <c r="BUG42" s="246"/>
      <c r="BUH42" s="247"/>
      <c r="BUI42" s="248"/>
      <c r="BUJ42" s="248"/>
      <c r="BUK42" s="244"/>
      <c r="BUL42" s="244"/>
      <c r="BUM42" s="244"/>
      <c r="BUN42" s="245"/>
      <c r="BUO42" s="244"/>
      <c r="BUP42" s="246"/>
      <c r="BUQ42" s="247"/>
      <c r="BUR42" s="248"/>
      <c r="BUS42" s="248"/>
      <c r="BUT42" s="244"/>
      <c r="BUU42" s="244"/>
      <c r="BUV42" s="244"/>
      <c r="BUW42" s="245"/>
      <c r="BUX42" s="244"/>
      <c r="BUY42" s="246"/>
      <c r="BUZ42" s="247"/>
      <c r="BVA42" s="248"/>
      <c r="BVB42" s="248"/>
      <c r="BVC42" s="244"/>
      <c r="BVD42" s="244"/>
      <c r="BVE42" s="244"/>
      <c r="BVF42" s="245"/>
      <c r="BVG42" s="244"/>
      <c r="BVH42" s="246"/>
      <c r="BVI42" s="247"/>
      <c r="BVJ42" s="248"/>
      <c r="BVK42" s="248"/>
      <c r="BVL42" s="244"/>
      <c r="BVM42" s="244"/>
      <c r="BVN42" s="244"/>
      <c r="BVO42" s="245"/>
      <c r="BVP42" s="244"/>
      <c r="BVQ42" s="246"/>
      <c r="BVR42" s="247"/>
      <c r="BVS42" s="248"/>
      <c r="BVT42" s="248"/>
      <c r="BVU42" s="244"/>
      <c r="BVV42" s="244"/>
      <c r="BVW42" s="244"/>
      <c r="BVX42" s="245"/>
      <c r="BVY42" s="244"/>
      <c r="BVZ42" s="246"/>
      <c r="BWA42" s="247"/>
      <c r="BWB42" s="248"/>
      <c r="BWC42" s="248"/>
      <c r="BWD42" s="244"/>
      <c r="BWE42" s="244"/>
      <c r="BWF42" s="244"/>
      <c r="BWG42" s="245"/>
      <c r="BWH42" s="244"/>
      <c r="BWI42" s="246"/>
      <c r="BWJ42" s="247"/>
      <c r="BWK42" s="248"/>
      <c r="BWL42" s="248"/>
      <c r="BWM42" s="244"/>
      <c r="BWN42" s="244"/>
      <c r="BWO42" s="244"/>
      <c r="BWP42" s="245"/>
      <c r="BWQ42" s="244"/>
      <c r="BWR42" s="246"/>
      <c r="BWS42" s="247"/>
      <c r="BWT42" s="248"/>
      <c r="BWU42" s="248"/>
      <c r="BWV42" s="244"/>
      <c r="BWW42" s="244"/>
      <c r="BWX42" s="244"/>
      <c r="BWY42" s="245"/>
      <c r="BWZ42" s="244"/>
      <c r="BXA42" s="246"/>
      <c r="BXB42" s="247"/>
      <c r="BXC42" s="248"/>
      <c r="BXD42" s="248"/>
      <c r="BXE42" s="244"/>
      <c r="BXF42" s="244"/>
      <c r="BXG42" s="244"/>
      <c r="BXH42" s="245"/>
      <c r="BXI42" s="244"/>
      <c r="BXJ42" s="246"/>
      <c r="BXK42" s="247"/>
      <c r="BXL42" s="248"/>
      <c r="BXM42" s="248"/>
      <c r="BXN42" s="244"/>
      <c r="BXO42" s="244"/>
      <c r="BXP42" s="244"/>
      <c r="BXQ42" s="245"/>
      <c r="BXR42" s="244"/>
      <c r="BXS42" s="246"/>
      <c r="BXT42" s="247"/>
      <c r="BXU42" s="248"/>
      <c r="BXV42" s="248"/>
      <c r="BXW42" s="244"/>
      <c r="BXX42" s="244"/>
      <c r="BXY42" s="244"/>
      <c r="BXZ42" s="245"/>
      <c r="BYA42" s="244"/>
      <c r="BYB42" s="246"/>
      <c r="BYC42" s="247"/>
      <c r="BYD42" s="248"/>
      <c r="BYE42" s="248"/>
      <c r="BYF42" s="244"/>
      <c r="BYG42" s="244"/>
      <c r="BYH42" s="244"/>
      <c r="BYI42" s="245"/>
      <c r="BYJ42" s="244"/>
      <c r="BYK42" s="246"/>
      <c r="BYL42" s="247"/>
      <c r="BYM42" s="248"/>
      <c r="BYN42" s="248"/>
      <c r="BYO42" s="244"/>
      <c r="BYP42" s="244"/>
      <c r="BYQ42" s="244"/>
      <c r="BYR42" s="245"/>
      <c r="BYS42" s="244"/>
      <c r="BYT42" s="246"/>
      <c r="BYU42" s="247"/>
      <c r="BYV42" s="248"/>
      <c r="BYW42" s="248"/>
      <c r="BYX42" s="244"/>
      <c r="BYY42" s="244"/>
      <c r="BYZ42" s="244"/>
      <c r="BZA42" s="245"/>
      <c r="BZB42" s="244"/>
      <c r="BZC42" s="246"/>
      <c r="BZD42" s="247"/>
      <c r="BZE42" s="248"/>
      <c r="BZF42" s="248"/>
      <c r="BZG42" s="244"/>
      <c r="BZH42" s="244"/>
      <c r="BZI42" s="244"/>
      <c r="BZJ42" s="245"/>
      <c r="BZK42" s="244"/>
      <c r="BZL42" s="246"/>
      <c r="BZM42" s="247"/>
      <c r="BZN42" s="248"/>
      <c r="BZO42" s="248"/>
      <c r="BZP42" s="244"/>
      <c r="BZQ42" s="244"/>
      <c r="BZR42" s="244"/>
      <c r="BZS42" s="245"/>
      <c r="BZT42" s="244"/>
      <c r="BZU42" s="246"/>
      <c r="BZV42" s="247"/>
      <c r="BZW42" s="248"/>
      <c r="BZX42" s="248"/>
      <c r="BZY42" s="244"/>
      <c r="BZZ42" s="244"/>
      <c r="CAA42" s="244"/>
      <c r="CAB42" s="245"/>
      <c r="CAC42" s="244"/>
      <c r="CAD42" s="246"/>
      <c r="CAE42" s="247"/>
      <c r="CAF42" s="248"/>
      <c r="CAG42" s="248"/>
      <c r="CAH42" s="244"/>
      <c r="CAI42" s="244"/>
      <c r="CAJ42" s="244"/>
      <c r="CAK42" s="245"/>
      <c r="CAL42" s="244"/>
      <c r="CAM42" s="246"/>
      <c r="CAN42" s="247"/>
      <c r="CAO42" s="248"/>
      <c r="CAP42" s="248"/>
      <c r="CAQ42" s="244"/>
      <c r="CAR42" s="244"/>
      <c r="CAS42" s="244"/>
      <c r="CAT42" s="245"/>
      <c r="CAU42" s="244"/>
      <c r="CAV42" s="246"/>
      <c r="CAW42" s="247"/>
      <c r="CAX42" s="248"/>
      <c r="CAY42" s="248"/>
      <c r="CAZ42" s="244"/>
      <c r="CBA42" s="244"/>
      <c r="CBB42" s="244"/>
      <c r="CBC42" s="245"/>
      <c r="CBD42" s="244"/>
      <c r="CBE42" s="246"/>
      <c r="CBF42" s="247"/>
      <c r="CBG42" s="248"/>
      <c r="CBH42" s="248"/>
      <c r="CBI42" s="244"/>
      <c r="CBJ42" s="244"/>
      <c r="CBK42" s="244"/>
      <c r="CBL42" s="245"/>
      <c r="CBM42" s="244"/>
      <c r="CBN42" s="246"/>
      <c r="CBO42" s="247"/>
      <c r="CBP42" s="248"/>
      <c r="CBQ42" s="248"/>
      <c r="CBR42" s="244"/>
      <c r="CBS42" s="244"/>
      <c r="CBT42" s="244"/>
      <c r="CBU42" s="245"/>
      <c r="CBV42" s="244"/>
      <c r="CBW42" s="246"/>
      <c r="CBX42" s="247"/>
      <c r="CBY42" s="248"/>
      <c r="CBZ42" s="248"/>
      <c r="CCA42" s="244"/>
      <c r="CCB42" s="244"/>
      <c r="CCC42" s="244"/>
      <c r="CCD42" s="245"/>
      <c r="CCE42" s="244"/>
      <c r="CCF42" s="246"/>
      <c r="CCG42" s="247"/>
      <c r="CCH42" s="248"/>
      <c r="CCI42" s="248"/>
      <c r="CCJ42" s="244"/>
      <c r="CCK42" s="244"/>
      <c r="CCL42" s="244"/>
      <c r="CCM42" s="245"/>
      <c r="CCN42" s="244"/>
      <c r="CCO42" s="246"/>
      <c r="CCP42" s="247"/>
      <c r="CCQ42" s="248"/>
      <c r="CCR42" s="248"/>
      <c r="CCS42" s="244"/>
      <c r="CCT42" s="244"/>
      <c r="CCU42" s="244"/>
      <c r="CCV42" s="245"/>
      <c r="CCW42" s="244"/>
      <c r="CCX42" s="246"/>
      <c r="CCY42" s="247"/>
      <c r="CCZ42" s="248"/>
      <c r="CDA42" s="248"/>
      <c r="CDB42" s="244"/>
      <c r="CDC42" s="244"/>
      <c r="CDD42" s="244"/>
      <c r="CDE42" s="245"/>
      <c r="CDF42" s="244"/>
      <c r="CDG42" s="246"/>
      <c r="CDH42" s="247"/>
      <c r="CDI42" s="248"/>
      <c r="CDJ42" s="248"/>
      <c r="CDK42" s="244"/>
      <c r="CDL42" s="244"/>
      <c r="CDM42" s="244"/>
      <c r="CDN42" s="245"/>
      <c r="CDO42" s="244"/>
      <c r="CDP42" s="246"/>
      <c r="CDQ42" s="247"/>
      <c r="CDR42" s="248"/>
      <c r="CDS42" s="248"/>
      <c r="CDT42" s="244"/>
      <c r="CDU42" s="244"/>
      <c r="CDV42" s="244"/>
      <c r="CDW42" s="245"/>
      <c r="CDX42" s="244"/>
      <c r="CDY42" s="246"/>
      <c r="CDZ42" s="247"/>
      <c r="CEA42" s="248"/>
      <c r="CEB42" s="248"/>
      <c r="CEC42" s="244"/>
      <c r="CED42" s="244"/>
      <c r="CEE42" s="244"/>
      <c r="CEF42" s="245"/>
      <c r="CEG42" s="244"/>
      <c r="CEH42" s="246"/>
      <c r="CEI42" s="247"/>
      <c r="CEJ42" s="248"/>
      <c r="CEK42" s="248"/>
      <c r="CEL42" s="244"/>
      <c r="CEM42" s="244"/>
      <c r="CEN42" s="244"/>
      <c r="CEO42" s="245"/>
      <c r="CEP42" s="244"/>
      <c r="CEQ42" s="246"/>
      <c r="CER42" s="247"/>
      <c r="CES42" s="248"/>
      <c r="CET42" s="248"/>
      <c r="CEU42" s="244"/>
      <c r="CEV42" s="244"/>
      <c r="CEW42" s="244"/>
      <c r="CEX42" s="245"/>
      <c r="CEY42" s="244"/>
      <c r="CEZ42" s="246"/>
      <c r="CFA42" s="247"/>
      <c r="CFB42" s="248"/>
      <c r="CFC42" s="248"/>
      <c r="CFD42" s="244"/>
      <c r="CFE42" s="244"/>
      <c r="CFF42" s="244"/>
      <c r="CFG42" s="245"/>
      <c r="CFH42" s="244"/>
      <c r="CFI42" s="246"/>
      <c r="CFJ42" s="247"/>
      <c r="CFK42" s="248"/>
      <c r="CFL42" s="248"/>
      <c r="CFM42" s="244"/>
      <c r="CFN42" s="244"/>
      <c r="CFO42" s="244"/>
      <c r="CFP42" s="245"/>
      <c r="CFQ42" s="244"/>
      <c r="CFR42" s="246"/>
      <c r="CFS42" s="247"/>
      <c r="CFT42" s="248"/>
      <c r="CFU42" s="248"/>
      <c r="CFV42" s="244"/>
      <c r="CFW42" s="244"/>
      <c r="CFX42" s="244"/>
      <c r="CFY42" s="245"/>
      <c r="CFZ42" s="244"/>
      <c r="CGA42" s="246"/>
      <c r="CGB42" s="247"/>
      <c r="CGC42" s="248"/>
      <c r="CGD42" s="248"/>
      <c r="CGE42" s="244"/>
      <c r="CGF42" s="244"/>
      <c r="CGG42" s="244"/>
      <c r="CGH42" s="245"/>
      <c r="CGI42" s="244"/>
      <c r="CGJ42" s="246"/>
      <c r="CGK42" s="247"/>
      <c r="CGL42" s="248"/>
      <c r="CGM42" s="248"/>
      <c r="CGN42" s="244"/>
      <c r="CGO42" s="244"/>
      <c r="CGP42" s="244"/>
      <c r="CGQ42" s="245"/>
      <c r="CGR42" s="244"/>
      <c r="CGS42" s="246"/>
      <c r="CGT42" s="247"/>
      <c r="CGU42" s="248"/>
      <c r="CGV42" s="248"/>
      <c r="CGW42" s="244"/>
      <c r="CGX42" s="244"/>
      <c r="CGY42" s="244"/>
      <c r="CGZ42" s="245"/>
      <c r="CHA42" s="244"/>
      <c r="CHB42" s="246"/>
      <c r="CHC42" s="247"/>
      <c r="CHD42" s="248"/>
      <c r="CHE42" s="248"/>
      <c r="CHF42" s="244"/>
      <c r="CHG42" s="244"/>
      <c r="CHH42" s="244"/>
      <c r="CHI42" s="245"/>
      <c r="CHJ42" s="244"/>
      <c r="CHK42" s="246"/>
      <c r="CHL42" s="247"/>
      <c r="CHM42" s="248"/>
      <c r="CHN42" s="248"/>
      <c r="CHO42" s="244"/>
      <c r="CHP42" s="244"/>
      <c r="CHQ42" s="244"/>
      <c r="CHR42" s="245"/>
      <c r="CHS42" s="244"/>
      <c r="CHT42" s="246"/>
      <c r="CHU42" s="247"/>
      <c r="CHV42" s="248"/>
      <c r="CHW42" s="248"/>
      <c r="CHX42" s="244"/>
      <c r="CHY42" s="244"/>
      <c r="CHZ42" s="244"/>
      <c r="CIA42" s="245"/>
      <c r="CIB42" s="244"/>
      <c r="CIC42" s="246"/>
      <c r="CID42" s="247"/>
      <c r="CIE42" s="248"/>
      <c r="CIF42" s="248"/>
      <c r="CIG42" s="244"/>
      <c r="CIH42" s="244"/>
      <c r="CII42" s="244"/>
      <c r="CIJ42" s="245"/>
      <c r="CIK42" s="244"/>
      <c r="CIL42" s="246"/>
      <c r="CIM42" s="247"/>
      <c r="CIN42" s="248"/>
      <c r="CIO42" s="248"/>
      <c r="CIP42" s="244"/>
      <c r="CIQ42" s="244"/>
      <c r="CIR42" s="244"/>
      <c r="CIS42" s="245"/>
      <c r="CIT42" s="244"/>
      <c r="CIU42" s="246"/>
      <c r="CIV42" s="247"/>
      <c r="CIW42" s="248"/>
      <c r="CIX42" s="248"/>
      <c r="CIY42" s="244"/>
      <c r="CIZ42" s="244"/>
      <c r="CJA42" s="244"/>
      <c r="CJB42" s="245"/>
      <c r="CJC42" s="244"/>
      <c r="CJD42" s="246"/>
      <c r="CJE42" s="247"/>
      <c r="CJF42" s="248"/>
      <c r="CJG42" s="248"/>
      <c r="CJH42" s="244"/>
      <c r="CJI42" s="244"/>
      <c r="CJJ42" s="244"/>
      <c r="CJK42" s="245"/>
      <c r="CJL42" s="244"/>
      <c r="CJM42" s="246"/>
      <c r="CJN42" s="247"/>
      <c r="CJO42" s="248"/>
      <c r="CJP42" s="248"/>
      <c r="CJQ42" s="244"/>
      <c r="CJR42" s="244"/>
      <c r="CJS42" s="244"/>
      <c r="CJT42" s="245"/>
      <c r="CJU42" s="244"/>
      <c r="CJV42" s="246"/>
      <c r="CJW42" s="247"/>
      <c r="CJX42" s="248"/>
      <c r="CJY42" s="248"/>
      <c r="CJZ42" s="244"/>
      <c r="CKA42" s="244"/>
      <c r="CKB42" s="244"/>
      <c r="CKC42" s="245"/>
      <c r="CKD42" s="244"/>
      <c r="CKE42" s="246"/>
      <c r="CKF42" s="247"/>
      <c r="CKG42" s="248"/>
      <c r="CKH42" s="248"/>
      <c r="CKI42" s="244"/>
      <c r="CKJ42" s="244"/>
      <c r="CKK42" s="244"/>
      <c r="CKL42" s="245"/>
      <c r="CKM42" s="244"/>
      <c r="CKN42" s="246"/>
      <c r="CKO42" s="247"/>
      <c r="CKP42" s="248"/>
      <c r="CKQ42" s="248"/>
      <c r="CKR42" s="244"/>
      <c r="CKS42" s="244"/>
      <c r="CKT42" s="244"/>
      <c r="CKU42" s="245"/>
      <c r="CKV42" s="244"/>
      <c r="CKW42" s="246"/>
      <c r="CKX42" s="247"/>
      <c r="CKY42" s="248"/>
      <c r="CKZ42" s="248"/>
      <c r="CLA42" s="244"/>
      <c r="CLB42" s="244"/>
      <c r="CLC42" s="244"/>
      <c r="CLD42" s="245"/>
      <c r="CLE42" s="244"/>
      <c r="CLF42" s="246"/>
      <c r="CLG42" s="247"/>
      <c r="CLH42" s="248"/>
      <c r="CLI42" s="248"/>
      <c r="CLJ42" s="244"/>
      <c r="CLK42" s="244"/>
      <c r="CLL42" s="244"/>
      <c r="CLM42" s="245"/>
      <c r="CLN42" s="244"/>
      <c r="CLO42" s="246"/>
      <c r="CLP42" s="247"/>
      <c r="CLQ42" s="248"/>
      <c r="CLR42" s="248"/>
      <c r="CLS42" s="244"/>
      <c r="CLT42" s="244"/>
      <c r="CLU42" s="244"/>
      <c r="CLV42" s="245"/>
      <c r="CLW42" s="244"/>
      <c r="CLX42" s="246"/>
      <c r="CLY42" s="247"/>
      <c r="CLZ42" s="248"/>
      <c r="CMA42" s="248"/>
      <c r="CMB42" s="244"/>
      <c r="CMC42" s="244"/>
      <c r="CMD42" s="244"/>
      <c r="CME42" s="245"/>
      <c r="CMF42" s="244"/>
      <c r="CMG42" s="246"/>
      <c r="CMH42" s="247"/>
      <c r="CMI42" s="248"/>
      <c r="CMJ42" s="248"/>
      <c r="CMK42" s="244"/>
      <c r="CML42" s="244"/>
      <c r="CMM42" s="244"/>
      <c r="CMN42" s="245"/>
      <c r="CMO42" s="244"/>
      <c r="CMP42" s="246"/>
      <c r="CMQ42" s="247"/>
      <c r="CMR42" s="248"/>
      <c r="CMS42" s="248"/>
      <c r="CMT42" s="244"/>
      <c r="CMU42" s="244"/>
      <c r="CMV42" s="244"/>
      <c r="CMW42" s="245"/>
      <c r="CMX42" s="244"/>
      <c r="CMY42" s="246"/>
      <c r="CMZ42" s="247"/>
      <c r="CNA42" s="248"/>
      <c r="CNB42" s="248"/>
      <c r="CNC42" s="244"/>
      <c r="CND42" s="244"/>
      <c r="CNE42" s="244"/>
      <c r="CNF42" s="245"/>
      <c r="CNG42" s="244"/>
      <c r="CNH42" s="246"/>
      <c r="CNI42" s="247"/>
      <c r="CNJ42" s="248"/>
      <c r="CNK42" s="248"/>
      <c r="CNL42" s="244"/>
      <c r="CNM42" s="244"/>
      <c r="CNN42" s="244"/>
      <c r="CNO42" s="245"/>
      <c r="CNP42" s="244"/>
      <c r="CNQ42" s="246"/>
      <c r="CNR42" s="247"/>
      <c r="CNS42" s="248"/>
      <c r="CNT42" s="248"/>
      <c r="CNU42" s="244"/>
      <c r="CNV42" s="244"/>
      <c r="CNW42" s="244"/>
      <c r="CNX42" s="245"/>
      <c r="CNY42" s="244"/>
      <c r="CNZ42" s="246"/>
      <c r="COA42" s="247"/>
      <c r="COB42" s="248"/>
      <c r="COC42" s="248"/>
      <c r="COD42" s="244"/>
      <c r="COE42" s="244"/>
      <c r="COF42" s="244"/>
      <c r="COG42" s="245"/>
      <c r="COH42" s="244"/>
      <c r="COI42" s="246"/>
      <c r="COJ42" s="247"/>
      <c r="COK42" s="248"/>
      <c r="COL42" s="248"/>
      <c r="COM42" s="244"/>
      <c r="CON42" s="244"/>
      <c r="COO42" s="244"/>
      <c r="COP42" s="245"/>
      <c r="COQ42" s="244"/>
      <c r="COR42" s="246"/>
      <c r="COS42" s="247"/>
      <c r="COT42" s="248"/>
      <c r="COU42" s="248"/>
      <c r="COV42" s="244"/>
      <c r="COW42" s="244"/>
      <c r="COX42" s="244"/>
      <c r="COY42" s="245"/>
      <c r="COZ42" s="244"/>
      <c r="CPA42" s="246"/>
      <c r="CPB42" s="247"/>
      <c r="CPC42" s="248"/>
      <c r="CPD42" s="248"/>
      <c r="CPE42" s="244"/>
      <c r="CPF42" s="244"/>
      <c r="CPG42" s="244"/>
      <c r="CPH42" s="245"/>
      <c r="CPI42" s="244"/>
      <c r="CPJ42" s="246"/>
      <c r="CPK42" s="247"/>
      <c r="CPL42" s="248"/>
      <c r="CPM42" s="248"/>
      <c r="CPN42" s="244"/>
      <c r="CPO42" s="244"/>
      <c r="CPP42" s="244"/>
      <c r="CPQ42" s="245"/>
      <c r="CPR42" s="244"/>
      <c r="CPS42" s="246"/>
      <c r="CPT42" s="247"/>
      <c r="CPU42" s="248"/>
      <c r="CPV42" s="248"/>
      <c r="CPW42" s="244"/>
      <c r="CPX42" s="244"/>
      <c r="CPY42" s="244"/>
      <c r="CPZ42" s="245"/>
      <c r="CQA42" s="244"/>
      <c r="CQB42" s="246"/>
      <c r="CQC42" s="247"/>
      <c r="CQD42" s="248"/>
      <c r="CQE42" s="248"/>
      <c r="CQF42" s="244"/>
      <c r="CQG42" s="244"/>
      <c r="CQH42" s="244"/>
      <c r="CQI42" s="245"/>
      <c r="CQJ42" s="244"/>
      <c r="CQK42" s="246"/>
      <c r="CQL42" s="247"/>
      <c r="CQM42" s="248"/>
      <c r="CQN42" s="248"/>
      <c r="CQO42" s="244"/>
      <c r="CQP42" s="244"/>
      <c r="CQQ42" s="244"/>
      <c r="CQR42" s="245"/>
      <c r="CQS42" s="244"/>
      <c r="CQT42" s="246"/>
      <c r="CQU42" s="247"/>
      <c r="CQV42" s="248"/>
      <c r="CQW42" s="248"/>
      <c r="CQX42" s="244"/>
      <c r="CQY42" s="244"/>
      <c r="CQZ42" s="244"/>
      <c r="CRA42" s="245"/>
      <c r="CRB42" s="244"/>
      <c r="CRC42" s="246"/>
      <c r="CRD42" s="247"/>
      <c r="CRE42" s="248"/>
      <c r="CRF42" s="248"/>
      <c r="CRG42" s="244"/>
      <c r="CRH42" s="244"/>
      <c r="CRI42" s="244"/>
      <c r="CRJ42" s="245"/>
      <c r="CRK42" s="244"/>
      <c r="CRL42" s="246"/>
      <c r="CRM42" s="247"/>
      <c r="CRN42" s="248"/>
      <c r="CRO42" s="248"/>
      <c r="CRP42" s="244"/>
      <c r="CRQ42" s="244"/>
      <c r="CRR42" s="244"/>
      <c r="CRS42" s="245"/>
      <c r="CRT42" s="244"/>
      <c r="CRU42" s="246"/>
      <c r="CRV42" s="247"/>
      <c r="CRW42" s="248"/>
      <c r="CRX42" s="248"/>
      <c r="CRY42" s="244"/>
      <c r="CRZ42" s="244"/>
      <c r="CSA42" s="244"/>
      <c r="CSB42" s="245"/>
      <c r="CSC42" s="244"/>
      <c r="CSD42" s="246"/>
      <c r="CSE42" s="247"/>
      <c r="CSF42" s="248"/>
      <c r="CSG42" s="248"/>
      <c r="CSH42" s="244"/>
      <c r="CSI42" s="244"/>
      <c r="CSJ42" s="244"/>
      <c r="CSK42" s="245"/>
      <c r="CSL42" s="244"/>
      <c r="CSM42" s="246"/>
      <c r="CSN42" s="247"/>
      <c r="CSO42" s="248"/>
      <c r="CSP42" s="248"/>
      <c r="CSQ42" s="244"/>
      <c r="CSR42" s="244"/>
      <c r="CSS42" s="244"/>
      <c r="CST42" s="245"/>
      <c r="CSU42" s="244"/>
      <c r="CSV42" s="246"/>
      <c r="CSW42" s="247"/>
      <c r="CSX42" s="248"/>
      <c r="CSY42" s="248"/>
      <c r="CSZ42" s="244"/>
      <c r="CTA42" s="244"/>
      <c r="CTB42" s="244"/>
      <c r="CTC42" s="245"/>
      <c r="CTD42" s="244"/>
      <c r="CTE42" s="246"/>
      <c r="CTF42" s="247"/>
      <c r="CTG42" s="248"/>
      <c r="CTH42" s="248"/>
      <c r="CTI42" s="244"/>
      <c r="CTJ42" s="244"/>
      <c r="CTK42" s="244"/>
      <c r="CTL42" s="245"/>
      <c r="CTM42" s="244"/>
      <c r="CTN42" s="246"/>
      <c r="CTO42" s="247"/>
      <c r="CTP42" s="248"/>
      <c r="CTQ42" s="248"/>
      <c r="CTR42" s="244"/>
      <c r="CTS42" s="244"/>
      <c r="CTT42" s="244"/>
      <c r="CTU42" s="245"/>
      <c r="CTV42" s="244"/>
      <c r="CTW42" s="246"/>
      <c r="CTX42" s="247"/>
      <c r="CTY42" s="248"/>
      <c r="CTZ42" s="248"/>
      <c r="CUA42" s="244"/>
      <c r="CUB42" s="244"/>
      <c r="CUC42" s="244"/>
      <c r="CUD42" s="245"/>
      <c r="CUE42" s="244"/>
      <c r="CUF42" s="246"/>
      <c r="CUG42" s="247"/>
      <c r="CUH42" s="248"/>
      <c r="CUI42" s="248"/>
      <c r="CUJ42" s="244"/>
      <c r="CUK42" s="244"/>
      <c r="CUL42" s="244"/>
      <c r="CUM42" s="245"/>
      <c r="CUN42" s="244"/>
      <c r="CUO42" s="246"/>
      <c r="CUP42" s="247"/>
      <c r="CUQ42" s="248"/>
      <c r="CUR42" s="248"/>
      <c r="CUS42" s="244"/>
      <c r="CUT42" s="244"/>
      <c r="CUU42" s="244"/>
      <c r="CUV42" s="245"/>
      <c r="CUW42" s="244"/>
      <c r="CUX42" s="246"/>
      <c r="CUY42" s="247"/>
      <c r="CUZ42" s="248"/>
      <c r="CVA42" s="248"/>
      <c r="CVB42" s="244"/>
      <c r="CVC42" s="244"/>
      <c r="CVD42" s="244"/>
      <c r="CVE42" s="245"/>
      <c r="CVF42" s="244"/>
      <c r="CVG42" s="246"/>
      <c r="CVH42" s="247"/>
      <c r="CVI42" s="248"/>
      <c r="CVJ42" s="248"/>
      <c r="CVK42" s="244"/>
      <c r="CVL42" s="244"/>
      <c r="CVM42" s="244"/>
      <c r="CVN42" s="245"/>
      <c r="CVO42" s="244"/>
      <c r="CVP42" s="246"/>
      <c r="CVQ42" s="247"/>
      <c r="CVR42" s="248"/>
      <c r="CVS42" s="248"/>
      <c r="CVT42" s="244"/>
      <c r="CVU42" s="244"/>
      <c r="CVV42" s="244"/>
      <c r="CVW42" s="245"/>
      <c r="CVX42" s="244"/>
      <c r="CVY42" s="246"/>
      <c r="CVZ42" s="247"/>
      <c r="CWA42" s="248"/>
      <c r="CWB42" s="248"/>
      <c r="CWC42" s="244"/>
      <c r="CWD42" s="244"/>
      <c r="CWE42" s="244"/>
      <c r="CWF42" s="245"/>
      <c r="CWG42" s="244"/>
      <c r="CWH42" s="246"/>
      <c r="CWI42" s="247"/>
      <c r="CWJ42" s="248"/>
      <c r="CWK42" s="248"/>
      <c r="CWL42" s="244"/>
      <c r="CWM42" s="244"/>
      <c r="CWN42" s="244"/>
      <c r="CWO42" s="245"/>
      <c r="CWP42" s="244"/>
      <c r="CWQ42" s="246"/>
      <c r="CWR42" s="247"/>
      <c r="CWS42" s="248"/>
      <c r="CWT42" s="248"/>
      <c r="CWU42" s="244"/>
      <c r="CWV42" s="244"/>
      <c r="CWW42" s="244"/>
      <c r="CWX42" s="245"/>
      <c r="CWY42" s="244"/>
      <c r="CWZ42" s="246"/>
      <c r="CXA42" s="247"/>
      <c r="CXB42" s="248"/>
      <c r="CXC42" s="248"/>
      <c r="CXD42" s="244"/>
      <c r="CXE42" s="244"/>
      <c r="CXF42" s="244"/>
      <c r="CXG42" s="245"/>
      <c r="CXH42" s="244"/>
      <c r="CXI42" s="246"/>
      <c r="CXJ42" s="247"/>
      <c r="CXK42" s="248"/>
      <c r="CXL42" s="248"/>
      <c r="CXM42" s="244"/>
      <c r="CXN42" s="244"/>
      <c r="CXO42" s="244"/>
      <c r="CXP42" s="245"/>
      <c r="CXQ42" s="244"/>
      <c r="CXR42" s="246"/>
      <c r="CXS42" s="247"/>
      <c r="CXT42" s="248"/>
      <c r="CXU42" s="248"/>
      <c r="CXV42" s="244"/>
      <c r="CXW42" s="244"/>
      <c r="CXX42" s="244"/>
      <c r="CXY42" s="245"/>
      <c r="CXZ42" s="244"/>
      <c r="CYA42" s="246"/>
      <c r="CYB42" s="247"/>
      <c r="CYC42" s="248"/>
      <c r="CYD42" s="248"/>
      <c r="CYE42" s="244"/>
      <c r="CYF42" s="244"/>
      <c r="CYG42" s="244"/>
      <c r="CYH42" s="245"/>
      <c r="CYI42" s="244"/>
      <c r="CYJ42" s="246"/>
      <c r="CYK42" s="247"/>
      <c r="CYL42" s="248"/>
      <c r="CYM42" s="248"/>
      <c r="CYN42" s="244"/>
      <c r="CYO42" s="244"/>
      <c r="CYP42" s="244"/>
      <c r="CYQ42" s="245"/>
      <c r="CYR42" s="244"/>
      <c r="CYS42" s="246"/>
      <c r="CYT42" s="247"/>
      <c r="CYU42" s="248"/>
      <c r="CYV42" s="248"/>
      <c r="CYW42" s="244"/>
      <c r="CYX42" s="244"/>
      <c r="CYY42" s="244"/>
      <c r="CYZ42" s="245"/>
      <c r="CZA42" s="244"/>
      <c r="CZB42" s="246"/>
      <c r="CZC42" s="247"/>
      <c r="CZD42" s="248"/>
      <c r="CZE42" s="248"/>
      <c r="CZF42" s="244"/>
      <c r="CZG42" s="244"/>
      <c r="CZH42" s="244"/>
      <c r="CZI42" s="245"/>
      <c r="CZJ42" s="244"/>
      <c r="CZK42" s="246"/>
      <c r="CZL42" s="247"/>
      <c r="CZM42" s="248"/>
      <c r="CZN42" s="248"/>
      <c r="CZO42" s="244"/>
      <c r="CZP42" s="244"/>
      <c r="CZQ42" s="244"/>
      <c r="CZR42" s="245"/>
      <c r="CZS42" s="244"/>
      <c r="CZT42" s="246"/>
      <c r="CZU42" s="247"/>
      <c r="CZV42" s="248"/>
      <c r="CZW42" s="248"/>
      <c r="CZX42" s="244"/>
      <c r="CZY42" s="244"/>
      <c r="CZZ42" s="244"/>
      <c r="DAA42" s="245"/>
      <c r="DAB42" s="244"/>
      <c r="DAC42" s="246"/>
      <c r="DAD42" s="247"/>
      <c r="DAE42" s="248"/>
      <c r="DAF42" s="248"/>
      <c r="DAG42" s="244"/>
      <c r="DAH42" s="244"/>
      <c r="DAI42" s="244"/>
      <c r="DAJ42" s="245"/>
      <c r="DAK42" s="244"/>
      <c r="DAL42" s="246"/>
      <c r="DAM42" s="247"/>
      <c r="DAN42" s="248"/>
      <c r="DAO42" s="248"/>
      <c r="DAP42" s="244"/>
      <c r="DAQ42" s="244"/>
      <c r="DAR42" s="244"/>
      <c r="DAS42" s="245"/>
      <c r="DAT42" s="244"/>
      <c r="DAU42" s="246"/>
      <c r="DAV42" s="247"/>
      <c r="DAW42" s="248"/>
      <c r="DAX42" s="248"/>
      <c r="DAY42" s="244"/>
      <c r="DAZ42" s="244"/>
      <c r="DBA42" s="244"/>
      <c r="DBB42" s="245"/>
      <c r="DBC42" s="244"/>
      <c r="DBD42" s="246"/>
      <c r="DBE42" s="247"/>
      <c r="DBF42" s="248"/>
      <c r="DBG42" s="248"/>
      <c r="DBH42" s="244"/>
      <c r="DBI42" s="244"/>
      <c r="DBJ42" s="244"/>
      <c r="DBK42" s="245"/>
      <c r="DBL42" s="244"/>
      <c r="DBM42" s="246"/>
      <c r="DBN42" s="247"/>
      <c r="DBO42" s="248"/>
      <c r="DBP42" s="248"/>
      <c r="DBQ42" s="244"/>
      <c r="DBR42" s="244"/>
      <c r="DBS42" s="244"/>
      <c r="DBT42" s="245"/>
      <c r="DBU42" s="244"/>
      <c r="DBV42" s="246"/>
      <c r="DBW42" s="247"/>
      <c r="DBX42" s="248"/>
      <c r="DBY42" s="248"/>
      <c r="DBZ42" s="244"/>
      <c r="DCA42" s="244"/>
      <c r="DCB42" s="244"/>
      <c r="DCC42" s="245"/>
      <c r="DCD42" s="244"/>
      <c r="DCE42" s="246"/>
      <c r="DCF42" s="247"/>
      <c r="DCG42" s="248"/>
      <c r="DCH42" s="248"/>
      <c r="DCI42" s="244"/>
      <c r="DCJ42" s="244"/>
      <c r="DCK42" s="244"/>
      <c r="DCL42" s="245"/>
      <c r="DCM42" s="244"/>
      <c r="DCN42" s="246"/>
      <c r="DCO42" s="247"/>
      <c r="DCP42" s="248"/>
      <c r="DCQ42" s="248"/>
      <c r="DCR42" s="244"/>
      <c r="DCS42" s="244"/>
      <c r="DCT42" s="244"/>
      <c r="DCU42" s="245"/>
      <c r="DCV42" s="244"/>
      <c r="DCW42" s="246"/>
      <c r="DCX42" s="247"/>
      <c r="DCY42" s="248"/>
      <c r="DCZ42" s="248"/>
      <c r="DDA42" s="244"/>
      <c r="DDB42" s="244"/>
      <c r="DDC42" s="244"/>
      <c r="DDD42" s="245"/>
      <c r="DDE42" s="244"/>
      <c r="DDF42" s="246"/>
      <c r="DDG42" s="247"/>
      <c r="DDH42" s="248"/>
      <c r="DDI42" s="248"/>
      <c r="DDJ42" s="244"/>
      <c r="DDK42" s="244"/>
      <c r="DDL42" s="244"/>
      <c r="DDM42" s="245"/>
      <c r="DDN42" s="244"/>
      <c r="DDO42" s="246"/>
      <c r="DDP42" s="247"/>
      <c r="DDQ42" s="248"/>
      <c r="DDR42" s="248"/>
      <c r="DDS42" s="244"/>
      <c r="DDT42" s="244"/>
      <c r="DDU42" s="244"/>
      <c r="DDV42" s="245"/>
      <c r="DDW42" s="244"/>
      <c r="DDX42" s="246"/>
      <c r="DDY42" s="247"/>
      <c r="DDZ42" s="248"/>
      <c r="DEA42" s="248"/>
      <c r="DEB42" s="244"/>
      <c r="DEC42" s="244"/>
      <c r="DED42" s="244"/>
      <c r="DEE42" s="245"/>
      <c r="DEF42" s="244"/>
      <c r="DEG42" s="246"/>
      <c r="DEH42" s="247"/>
      <c r="DEI42" s="248"/>
      <c r="DEJ42" s="248"/>
      <c r="DEK42" s="244"/>
      <c r="DEL42" s="244"/>
      <c r="DEM42" s="244"/>
      <c r="DEN42" s="245"/>
      <c r="DEO42" s="244"/>
      <c r="DEP42" s="246"/>
      <c r="DEQ42" s="247"/>
      <c r="DER42" s="248"/>
      <c r="DES42" s="248"/>
      <c r="DET42" s="244"/>
      <c r="DEU42" s="244"/>
      <c r="DEV42" s="244"/>
      <c r="DEW42" s="245"/>
      <c r="DEX42" s="244"/>
      <c r="DEY42" s="246"/>
      <c r="DEZ42" s="247"/>
      <c r="DFA42" s="248"/>
      <c r="DFB42" s="248"/>
      <c r="DFC42" s="244"/>
      <c r="DFD42" s="244"/>
      <c r="DFE42" s="244"/>
      <c r="DFF42" s="245"/>
      <c r="DFG42" s="244"/>
      <c r="DFH42" s="246"/>
      <c r="DFI42" s="247"/>
      <c r="DFJ42" s="248"/>
      <c r="DFK42" s="248"/>
      <c r="DFL42" s="244"/>
      <c r="DFM42" s="244"/>
      <c r="DFN42" s="244"/>
      <c r="DFO42" s="245"/>
      <c r="DFP42" s="244"/>
      <c r="DFQ42" s="246"/>
      <c r="DFR42" s="247"/>
      <c r="DFS42" s="248"/>
      <c r="DFT42" s="248"/>
      <c r="DFU42" s="244"/>
      <c r="DFV42" s="244"/>
      <c r="DFW42" s="244"/>
      <c r="DFX42" s="245"/>
      <c r="DFY42" s="244"/>
      <c r="DFZ42" s="246"/>
      <c r="DGA42" s="247"/>
      <c r="DGB42" s="248"/>
      <c r="DGC42" s="248"/>
      <c r="DGD42" s="244"/>
      <c r="DGE42" s="244"/>
      <c r="DGF42" s="244"/>
      <c r="DGG42" s="245"/>
      <c r="DGH42" s="244"/>
      <c r="DGI42" s="246"/>
      <c r="DGJ42" s="247"/>
      <c r="DGK42" s="248"/>
      <c r="DGL42" s="248"/>
      <c r="DGM42" s="244"/>
      <c r="DGN42" s="244"/>
      <c r="DGO42" s="244"/>
      <c r="DGP42" s="245"/>
      <c r="DGQ42" s="244"/>
      <c r="DGR42" s="246"/>
      <c r="DGS42" s="247"/>
      <c r="DGT42" s="248"/>
      <c r="DGU42" s="248"/>
      <c r="DGV42" s="244"/>
      <c r="DGW42" s="244"/>
      <c r="DGX42" s="244"/>
      <c r="DGY42" s="245"/>
      <c r="DGZ42" s="244"/>
      <c r="DHA42" s="246"/>
      <c r="DHB42" s="247"/>
      <c r="DHC42" s="248"/>
      <c r="DHD42" s="248"/>
      <c r="DHE42" s="244"/>
      <c r="DHF42" s="244"/>
      <c r="DHG42" s="244"/>
      <c r="DHH42" s="245"/>
      <c r="DHI42" s="244"/>
      <c r="DHJ42" s="246"/>
      <c r="DHK42" s="247"/>
      <c r="DHL42" s="248"/>
      <c r="DHM42" s="248"/>
      <c r="DHN42" s="244"/>
      <c r="DHO42" s="244"/>
      <c r="DHP42" s="244"/>
      <c r="DHQ42" s="245"/>
      <c r="DHR42" s="244"/>
      <c r="DHS42" s="246"/>
      <c r="DHT42" s="247"/>
      <c r="DHU42" s="248"/>
      <c r="DHV42" s="248"/>
      <c r="DHW42" s="244"/>
      <c r="DHX42" s="244"/>
      <c r="DHY42" s="244"/>
      <c r="DHZ42" s="245"/>
      <c r="DIA42" s="244"/>
      <c r="DIB42" s="246"/>
      <c r="DIC42" s="247"/>
      <c r="DID42" s="248"/>
      <c r="DIE42" s="248"/>
      <c r="DIF42" s="244"/>
      <c r="DIG42" s="244"/>
      <c r="DIH42" s="244"/>
      <c r="DII42" s="245"/>
      <c r="DIJ42" s="244"/>
      <c r="DIK42" s="246"/>
      <c r="DIL42" s="247"/>
      <c r="DIM42" s="248"/>
      <c r="DIN42" s="248"/>
      <c r="DIO42" s="244"/>
      <c r="DIP42" s="244"/>
      <c r="DIQ42" s="244"/>
      <c r="DIR42" s="245"/>
      <c r="DIS42" s="244"/>
      <c r="DIT42" s="246"/>
      <c r="DIU42" s="247"/>
      <c r="DIV42" s="248"/>
      <c r="DIW42" s="248"/>
      <c r="DIX42" s="244"/>
      <c r="DIY42" s="244"/>
      <c r="DIZ42" s="244"/>
      <c r="DJA42" s="245"/>
      <c r="DJB42" s="244"/>
      <c r="DJC42" s="246"/>
      <c r="DJD42" s="247"/>
      <c r="DJE42" s="248"/>
      <c r="DJF42" s="248"/>
      <c r="DJG42" s="244"/>
      <c r="DJH42" s="244"/>
      <c r="DJI42" s="244"/>
      <c r="DJJ42" s="245"/>
      <c r="DJK42" s="244"/>
      <c r="DJL42" s="246"/>
      <c r="DJM42" s="247"/>
      <c r="DJN42" s="248"/>
      <c r="DJO42" s="248"/>
      <c r="DJP42" s="244"/>
      <c r="DJQ42" s="244"/>
      <c r="DJR42" s="244"/>
      <c r="DJS42" s="245"/>
      <c r="DJT42" s="244"/>
      <c r="DJU42" s="246"/>
      <c r="DJV42" s="247"/>
      <c r="DJW42" s="248"/>
      <c r="DJX42" s="248"/>
      <c r="DJY42" s="244"/>
      <c r="DJZ42" s="244"/>
      <c r="DKA42" s="244"/>
      <c r="DKB42" s="245"/>
      <c r="DKC42" s="244"/>
      <c r="DKD42" s="246"/>
      <c r="DKE42" s="247"/>
      <c r="DKF42" s="248"/>
      <c r="DKG42" s="248"/>
      <c r="DKH42" s="244"/>
      <c r="DKI42" s="244"/>
      <c r="DKJ42" s="244"/>
      <c r="DKK42" s="245"/>
      <c r="DKL42" s="244"/>
      <c r="DKM42" s="246"/>
      <c r="DKN42" s="247"/>
      <c r="DKO42" s="248"/>
      <c r="DKP42" s="248"/>
      <c r="DKQ42" s="244"/>
      <c r="DKR42" s="244"/>
      <c r="DKS42" s="244"/>
      <c r="DKT42" s="245"/>
      <c r="DKU42" s="244"/>
      <c r="DKV42" s="246"/>
      <c r="DKW42" s="247"/>
      <c r="DKX42" s="248"/>
      <c r="DKY42" s="248"/>
      <c r="DKZ42" s="244"/>
      <c r="DLA42" s="244"/>
      <c r="DLB42" s="244"/>
      <c r="DLC42" s="245"/>
      <c r="DLD42" s="244"/>
      <c r="DLE42" s="246"/>
      <c r="DLF42" s="247"/>
      <c r="DLG42" s="248"/>
      <c r="DLH42" s="248"/>
      <c r="DLI42" s="244"/>
      <c r="DLJ42" s="244"/>
      <c r="DLK42" s="244"/>
      <c r="DLL42" s="245"/>
      <c r="DLM42" s="244"/>
      <c r="DLN42" s="246"/>
      <c r="DLO42" s="247"/>
      <c r="DLP42" s="248"/>
      <c r="DLQ42" s="248"/>
      <c r="DLR42" s="244"/>
      <c r="DLS42" s="244"/>
      <c r="DLT42" s="244"/>
      <c r="DLU42" s="245"/>
      <c r="DLV42" s="244"/>
      <c r="DLW42" s="246"/>
      <c r="DLX42" s="247"/>
      <c r="DLY42" s="248"/>
      <c r="DLZ42" s="248"/>
      <c r="DMA42" s="244"/>
      <c r="DMB42" s="244"/>
      <c r="DMC42" s="244"/>
      <c r="DMD42" s="245"/>
      <c r="DME42" s="244"/>
      <c r="DMF42" s="246"/>
      <c r="DMG42" s="247"/>
      <c r="DMH42" s="248"/>
      <c r="DMI42" s="248"/>
      <c r="DMJ42" s="244"/>
      <c r="DMK42" s="244"/>
      <c r="DML42" s="244"/>
      <c r="DMM42" s="245"/>
      <c r="DMN42" s="244"/>
      <c r="DMO42" s="246"/>
      <c r="DMP42" s="247"/>
      <c r="DMQ42" s="248"/>
      <c r="DMR42" s="248"/>
      <c r="DMS42" s="244"/>
      <c r="DMT42" s="244"/>
      <c r="DMU42" s="244"/>
      <c r="DMV42" s="245"/>
      <c r="DMW42" s="244"/>
      <c r="DMX42" s="246"/>
      <c r="DMY42" s="247"/>
      <c r="DMZ42" s="248"/>
      <c r="DNA42" s="248"/>
      <c r="DNB42" s="244"/>
      <c r="DNC42" s="244"/>
      <c r="DND42" s="244"/>
      <c r="DNE42" s="245"/>
      <c r="DNF42" s="244"/>
      <c r="DNG42" s="246"/>
      <c r="DNH42" s="247"/>
      <c r="DNI42" s="248"/>
      <c r="DNJ42" s="248"/>
      <c r="DNK42" s="244"/>
      <c r="DNL42" s="244"/>
      <c r="DNM42" s="244"/>
      <c r="DNN42" s="245"/>
      <c r="DNO42" s="244"/>
      <c r="DNP42" s="246"/>
      <c r="DNQ42" s="247"/>
      <c r="DNR42" s="248"/>
      <c r="DNS42" s="248"/>
      <c r="DNT42" s="244"/>
      <c r="DNU42" s="244"/>
      <c r="DNV42" s="244"/>
      <c r="DNW42" s="245"/>
      <c r="DNX42" s="244"/>
      <c r="DNY42" s="246"/>
      <c r="DNZ42" s="247"/>
      <c r="DOA42" s="248"/>
      <c r="DOB42" s="248"/>
      <c r="DOC42" s="244"/>
      <c r="DOD42" s="244"/>
      <c r="DOE42" s="244"/>
      <c r="DOF42" s="245"/>
      <c r="DOG42" s="244"/>
      <c r="DOH42" s="246"/>
      <c r="DOI42" s="247"/>
      <c r="DOJ42" s="248"/>
      <c r="DOK42" s="248"/>
      <c r="DOL42" s="244"/>
      <c r="DOM42" s="244"/>
      <c r="DON42" s="244"/>
      <c r="DOO42" s="245"/>
      <c r="DOP42" s="244"/>
      <c r="DOQ42" s="246"/>
      <c r="DOR42" s="247"/>
      <c r="DOS42" s="248"/>
      <c r="DOT42" s="248"/>
      <c r="DOU42" s="244"/>
      <c r="DOV42" s="244"/>
      <c r="DOW42" s="244"/>
      <c r="DOX42" s="245"/>
      <c r="DOY42" s="244"/>
      <c r="DOZ42" s="246"/>
      <c r="DPA42" s="247"/>
      <c r="DPB42" s="248"/>
      <c r="DPC42" s="248"/>
      <c r="DPD42" s="244"/>
      <c r="DPE42" s="244"/>
      <c r="DPF42" s="244"/>
      <c r="DPG42" s="245"/>
      <c r="DPH42" s="244"/>
      <c r="DPI42" s="246"/>
      <c r="DPJ42" s="247"/>
      <c r="DPK42" s="248"/>
      <c r="DPL42" s="248"/>
      <c r="DPM42" s="244"/>
      <c r="DPN42" s="244"/>
      <c r="DPO42" s="244"/>
      <c r="DPP42" s="245"/>
      <c r="DPQ42" s="244"/>
      <c r="DPR42" s="246"/>
      <c r="DPS42" s="247"/>
      <c r="DPT42" s="248"/>
      <c r="DPU42" s="248"/>
      <c r="DPV42" s="244"/>
      <c r="DPW42" s="244"/>
      <c r="DPX42" s="244"/>
      <c r="DPY42" s="245"/>
      <c r="DPZ42" s="244"/>
      <c r="DQA42" s="246"/>
      <c r="DQB42" s="247"/>
      <c r="DQC42" s="248"/>
      <c r="DQD42" s="248"/>
      <c r="DQE42" s="244"/>
      <c r="DQF42" s="244"/>
      <c r="DQG42" s="244"/>
      <c r="DQH42" s="245"/>
      <c r="DQI42" s="244"/>
      <c r="DQJ42" s="246"/>
      <c r="DQK42" s="247"/>
      <c r="DQL42" s="248"/>
      <c r="DQM42" s="248"/>
      <c r="DQN42" s="244"/>
      <c r="DQO42" s="244"/>
      <c r="DQP42" s="244"/>
      <c r="DQQ42" s="245"/>
      <c r="DQR42" s="244"/>
      <c r="DQS42" s="246"/>
      <c r="DQT42" s="247"/>
      <c r="DQU42" s="248"/>
      <c r="DQV42" s="248"/>
      <c r="DQW42" s="244"/>
      <c r="DQX42" s="244"/>
      <c r="DQY42" s="244"/>
      <c r="DQZ42" s="245"/>
      <c r="DRA42" s="244"/>
      <c r="DRB42" s="246"/>
      <c r="DRC42" s="247"/>
      <c r="DRD42" s="248"/>
      <c r="DRE42" s="248"/>
      <c r="DRF42" s="244"/>
      <c r="DRG42" s="244"/>
      <c r="DRH42" s="244"/>
      <c r="DRI42" s="245"/>
      <c r="DRJ42" s="244"/>
      <c r="DRK42" s="246"/>
      <c r="DRL42" s="247"/>
      <c r="DRM42" s="248"/>
      <c r="DRN42" s="248"/>
      <c r="DRO42" s="244"/>
      <c r="DRP42" s="244"/>
      <c r="DRQ42" s="244"/>
      <c r="DRR42" s="245"/>
      <c r="DRS42" s="244"/>
      <c r="DRT42" s="246"/>
      <c r="DRU42" s="247"/>
      <c r="DRV42" s="248"/>
      <c r="DRW42" s="248"/>
      <c r="DRX42" s="244"/>
      <c r="DRY42" s="244"/>
      <c r="DRZ42" s="244"/>
      <c r="DSA42" s="245"/>
      <c r="DSB42" s="244"/>
      <c r="DSC42" s="246"/>
      <c r="DSD42" s="247"/>
      <c r="DSE42" s="248"/>
      <c r="DSF42" s="248"/>
      <c r="DSG42" s="244"/>
      <c r="DSH42" s="244"/>
      <c r="DSI42" s="244"/>
      <c r="DSJ42" s="245"/>
      <c r="DSK42" s="244"/>
      <c r="DSL42" s="246"/>
      <c r="DSM42" s="247"/>
      <c r="DSN42" s="248"/>
      <c r="DSO42" s="248"/>
      <c r="DSP42" s="244"/>
      <c r="DSQ42" s="244"/>
      <c r="DSR42" s="244"/>
      <c r="DSS42" s="245"/>
      <c r="DST42" s="244"/>
      <c r="DSU42" s="246"/>
      <c r="DSV42" s="247"/>
      <c r="DSW42" s="248"/>
      <c r="DSX42" s="248"/>
      <c r="DSY42" s="244"/>
      <c r="DSZ42" s="244"/>
      <c r="DTA42" s="244"/>
      <c r="DTB42" s="245"/>
      <c r="DTC42" s="244"/>
      <c r="DTD42" s="246"/>
      <c r="DTE42" s="247"/>
      <c r="DTF42" s="248"/>
      <c r="DTG42" s="248"/>
      <c r="DTH42" s="244"/>
      <c r="DTI42" s="244"/>
      <c r="DTJ42" s="244"/>
      <c r="DTK42" s="245"/>
      <c r="DTL42" s="244"/>
      <c r="DTM42" s="246"/>
      <c r="DTN42" s="247"/>
      <c r="DTO42" s="248"/>
      <c r="DTP42" s="248"/>
      <c r="DTQ42" s="244"/>
      <c r="DTR42" s="244"/>
      <c r="DTS42" s="244"/>
      <c r="DTT42" s="245"/>
      <c r="DTU42" s="244"/>
      <c r="DTV42" s="246"/>
      <c r="DTW42" s="247"/>
      <c r="DTX42" s="248"/>
      <c r="DTY42" s="248"/>
      <c r="DTZ42" s="244"/>
      <c r="DUA42" s="244"/>
      <c r="DUB42" s="244"/>
      <c r="DUC42" s="245"/>
      <c r="DUD42" s="244"/>
      <c r="DUE42" s="246"/>
      <c r="DUF42" s="247"/>
      <c r="DUG42" s="248"/>
      <c r="DUH42" s="248"/>
      <c r="DUI42" s="244"/>
      <c r="DUJ42" s="244"/>
      <c r="DUK42" s="244"/>
      <c r="DUL42" s="245"/>
      <c r="DUM42" s="244"/>
      <c r="DUN42" s="246"/>
      <c r="DUO42" s="247"/>
      <c r="DUP42" s="248"/>
      <c r="DUQ42" s="248"/>
      <c r="DUR42" s="244"/>
      <c r="DUS42" s="244"/>
      <c r="DUT42" s="244"/>
      <c r="DUU42" s="245"/>
      <c r="DUV42" s="244"/>
      <c r="DUW42" s="246"/>
      <c r="DUX42" s="247"/>
      <c r="DUY42" s="248"/>
      <c r="DUZ42" s="248"/>
      <c r="DVA42" s="244"/>
      <c r="DVB42" s="244"/>
      <c r="DVC42" s="244"/>
      <c r="DVD42" s="245"/>
      <c r="DVE42" s="244"/>
      <c r="DVF42" s="246"/>
      <c r="DVG42" s="247"/>
      <c r="DVH42" s="248"/>
      <c r="DVI42" s="248"/>
      <c r="DVJ42" s="244"/>
      <c r="DVK42" s="244"/>
      <c r="DVL42" s="244"/>
      <c r="DVM42" s="245"/>
      <c r="DVN42" s="244"/>
      <c r="DVO42" s="246"/>
      <c r="DVP42" s="247"/>
      <c r="DVQ42" s="248"/>
      <c r="DVR42" s="248"/>
      <c r="DVS42" s="244"/>
      <c r="DVT42" s="244"/>
      <c r="DVU42" s="244"/>
      <c r="DVV42" s="245"/>
      <c r="DVW42" s="244"/>
      <c r="DVX42" s="246"/>
      <c r="DVY42" s="247"/>
      <c r="DVZ42" s="248"/>
      <c r="DWA42" s="248"/>
      <c r="DWB42" s="244"/>
      <c r="DWC42" s="244"/>
      <c r="DWD42" s="244"/>
      <c r="DWE42" s="245"/>
      <c r="DWF42" s="244"/>
      <c r="DWG42" s="246"/>
      <c r="DWH42" s="247"/>
      <c r="DWI42" s="248"/>
      <c r="DWJ42" s="248"/>
      <c r="DWK42" s="244"/>
      <c r="DWL42" s="244"/>
      <c r="DWM42" s="244"/>
      <c r="DWN42" s="245"/>
      <c r="DWO42" s="244"/>
      <c r="DWP42" s="246"/>
      <c r="DWQ42" s="247"/>
      <c r="DWR42" s="248"/>
      <c r="DWS42" s="248"/>
      <c r="DWT42" s="244"/>
      <c r="DWU42" s="244"/>
      <c r="DWV42" s="244"/>
      <c r="DWW42" s="245"/>
      <c r="DWX42" s="244"/>
      <c r="DWY42" s="246"/>
      <c r="DWZ42" s="247"/>
      <c r="DXA42" s="248"/>
      <c r="DXB42" s="248"/>
      <c r="DXC42" s="244"/>
      <c r="DXD42" s="244"/>
      <c r="DXE42" s="244"/>
      <c r="DXF42" s="245"/>
      <c r="DXG42" s="244"/>
      <c r="DXH42" s="246"/>
      <c r="DXI42" s="247"/>
      <c r="DXJ42" s="248"/>
      <c r="DXK42" s="248"/>
      <c r="DXL42" s="244"/>
      <c r="DXM42" s="244"/>
      <c r="DXN42" s="244"/>
      <c r="DXO42" s="245"/>
      <c r="DXP42" s="244"/>
      <c r="DXQ42" s="246"/>
      <c r="DXR42" s="247"/>
      <c r="DXS42" s="248"/>
      <c r="DXT42" s="248"/>
      <c r="DXU42" s="244"/>
      <c r="DXV42" s="244"/>
      <c r="DXW42" s="244"/>
      <c r="DXX42" s="245"/>
      <c r="DXY42" s="244"/>
      <c r="DXZ42" s="246"/>
      <c r="DYA42" s="247"/>
      <c r="DYB42" s="248"/>
      <c r="DYC42" s="248"/>
      <c r="DYD42" s="244"/>
      <c r="DYE42" s="244"/>
      <c r="DYF42" s="244"/>
      <c r="DYG42" s="245"/>
      <c r="DYH42" s="244"/>
      <c r="DYI42" s="246"/>
      <c r="DYJ42" s="247"/>
      <c r="DYK42" s="248"/>
      <c r="DYL42" s="248"/>
      <c r="DYM42" s="244"/>
      <c r="DYN42" s="244"/>
      <c r="DYO42" s="244"/>
      <c r="DYP42" s="245"/>
      <c r="DYQ42" s="244"/>
      <c r="DYR42" s="246"/>
      <c r="DYS42" s="247"/>
      <c r="DYT42" s="248"/>
      <c r="DYU42" s="248"/>
      <c r="DYV42" s="244"/>
      <c r="DYW42" s="244"/>
      <c r="DYX42" s="244"/>
      <c r="DYY42" s="245"/>
      <c r="DYZ42" s="244"/>
      <c r="DZA42" s="246"/>
      <c r="DZB42" s="247"/>
      <c r="DZC42" s="248"/>
      <c r="DZD42" s="248"/>
      <c r="DZE42" s="244"/>
      <c r="DZF42" s="244"/>
      <c r="DZG42" s="244"/>
      <c r="DZH42" s="245"/>
      <c r="DZI42" s="244"/>
      <c r="DZJ42" s="246"/>
      <c r="DZK42" s="247"/>
      <c r="DZL42" s="248"/>
      <c r="DZM42" s="248"/>
      <c r="DZN42" s="244"/>
      <c r="DZO42" s="244"/>
      <c r="DZP42" s="244"/>
      <c r="DZQ42" s="245"/>
      <c r="DZR42" s="244"/>
      <c r="DZS42" s="246"/>
      <c r="DZT42" s="247"/>
      <c r="DZU42" s="248"/>
      <c r="DZV42" s="248"/>
      <c r="DZW42" s="244"/>
      <c r="DZX42" s="244"/>
      <c r="DZY42" s="244"/>
      <c r="DZZ42" s="245"/>
      <c r="EAA42" s="244"/>
      <c r="EAB42" s="246"/>
      <c r="EAC42" s="247"/>
      <c r="EAD42" s="248"/>
      <c r="EAE42" s="248"/>
      <c r="EAF42" s="244"/>
      <c r="EAG42" s="244"/>
      <c r="EAH42" s="244"/>
      <c r="EAI42" s="245"/>
      <c r="EAJ42" s="244"/>
      <c r="EAK42" s="246"/>
      <c r="EAL42" s="247"/>
      <c r="EAM42" s="248"/>
      <c r="EAN42" s="248"/>
      <c r="EAO42" s="244"/>
      <c r="EAP42" s="244"/>
      <c r="EAQ42" s="244"/>
      <c r="EAR42" s="245"/>
      <c r="EAS42" s="244"/>
      <c r="EAT42" s="246"/>
      <c r="EAU42" s="247"/>
      <c r="EAV42" s="248"/>
      <c r="EAW42" s="248"/>
      <c r="EAX42" s="244"/>
      <c r="EAY42" s="244"/>
      <c r="EAZ42" s="244"/>
      <c r="EBA42" s="245"/>
      <c r="EBB42" s="244"/>
      <c r="EBC42" s="246"/>
      <c r="EBD42" s="247"/>
      <c r="EBE42" s="248"/>
      <c r="EBF42" s="248"/>
      <c r="EBG42" s="244"/>
      <c r="EBH42" s="244"/>
      <c r="EBI42" s="244"/>
      <c r="EBJ42" s="245"/>
      <c r="EBK42" s="244"/>
      <c r="EBL42" s="246"/>
      <c r="EBM42" s="247"/>
      <c r="EBN42" s="248"/>
      <c r="EBO42" s="248"/>
      <c r="EBP42" s="244"/>
      <c r="EBQ42" s="244"/>
      <c r="EBR42" s="244"/>
      <c r="EBS42" s="245"/>
      <c r="EBT42" s="244"/>
      <c r="EBU42" s="246"/>
      <c r="EBV42" s="247"/>
      <c r="EBW42" s="248"/>
      <c r="EBX42" s="248"/>
      <c r="EBY42" s="244"/>
      <c r="EBZ42" s="244"/>
      <c r="ECA42" s="244"/>
      <c r="ECB42" s="245"/>
      <c r="ECC42" s="244"/>
      <c r="ECD42" s="246"/>
      <c r="ECE42" s="247"/>
      <c r="ECF42" s="248"/>
      <c r="ECG42" s="248"/>
      <c r="ECH42" s="244"/>
      <c r="ECI42" s="244"/>
      <c r="ECJ42" s="244"/>
      <c r="ECK42" s="245"/>
      <c r="ECL42" s="244"/>
      <c r="ECM42" s="246"/>
      <c r="ECN42" s="247"/>
      <c r="ECO42" s="248"/>
      <c r="ECP42" s="248"/>
      <c r="ECQ42" s="244"/>
      <c r="ECR42" s="244"/>
      <c r="ECS42" s="244"/>
      <c r="ECT42" s="245"/>
      <c r="ECU42" s="244"/>
      <c r="ECV42" s="246"/>
      <c r="ECW42" s="247"/>
      <c r="ECX42" s="248"/>
      <c r="ECY42" s="248"/>
      <c r="ECZ42" s="244"/>
      <c r="EDA42" s="244"/>
      <c r="EDB42" s="244"/>
      <c r="EDC42" s="245"/>
      <c r="EDD42" s="244"/>
      <c r="EDE42" s="246"/>
      <c r="EDF42" s="247"/>
      <c r="EDG42" s="248"/>
      <c r="EDH42" s="248"/>
      <c r="EDI42" s="244"/>
      <c r="EDJ42" s="244"/>
      <c r="EDK42" s="244"/>
      <c r="EDL42" s="245"/>
      <c r="EDM42" s="244"/>
      <c r="EDN42" s="246"/>
      <c r="EDO42" s="247"/>
      <c r="EDP42" s="248"/>
      <c r="EDQ42" s="248"/>
      <c r="EDR42" s="244"/>
      <c r="EDS42" s="244"/>
      <c r="EDT42" s="244"/>
      <c r="EDU42" s="245"/>
      <c r="EDV42" s="244"/>
      <c r="EDW42" s="246"/>
      <c r="EDX42" s="247"/>
      <c r="EDY42" s="248"/>
      <c r="EDZ42" s="248"/>
      <c r="EEA42" s="244"/>
      <c r="EEB42" s="244"/>
      <c r="EEC42" s="244"/>
      <c r="EED42" s="245"/>
      <c r="EEE42" s="244"/>
      <c r="EEF42" s="246"/>
      <c r="EEG42" s="247"/>
      <c r="EEH42" s="248"/>
      <c r="EEI42" s="248"/>
      <c r="EEJ42" s="244"/>
      <c r="EEK42" s="244"/>
      <c r="EEL42" s="244"/>
      <c r="EEM42" s="245"/>
      <c r="EEN42" s="244"/>
      <c r="EEO42" s="246"/>
      <c r="EEP42" s="247"/>
      <c r="EEQ42" s="248"/>
      <c r="EER42" s="248"/>
      <c r="EES42" s="244"/>
      <c r="EET42" s="244"/>
      <c r="EEU42" s="244"/>
      <c r="EEV42" s="245"/>
      <c r="EEW42" s="244"/>
      <c r="EEX42" s="246"/>
      <c r="EEY42" s="247"/>
      <c r="EEZ42" s="248"/>
      <c r="EFA42" s="248"/>
      <c r="EFB42" s="244"/>
      <c r="EFC42" s="244"/>
      <c r="EFD42" s="244"/>
      <c r="EFE42" s="245"/>
      <c r="EFF42" s="244"/>
      <c r="EFG42" s="246"/>
      <c r="EFH42" s="247"/>
      <c r="EFI42" s="248"/>
      <c r="EFJ42" s="248"/>
      <c r="EFK42" s="244"/>
      <c r="EFL42" s="244"/>
      <c r="EFM42" s="244"/>
      <c r="EFN42" s="245"/>
      <c r="EFO42" s="244"/>
      <c r="EFP42" s="246"/>
      <c r="EFQ42" s="247"/>
      <c r="EFR42" s="248"/>
      <c r="EFS42" s="248"/>
      <c r="EFT42" s="244"/>
      <c r="EFU42" s="244"/>
      <c r="EFV42" s="244"/>
      <c r="EFW42" s="245"/>
      <c r="EFX42" s="244"/>
      <c r="EFY42" s="246"/>
      <c r="EFZ42" s="247"/>
      <c r="EGA42" s="248"/>
      <c r="EGB42" s="248"/>
      <c r="EGC42" s="244"/>
      <c r="EGD42" s="244"/>
      <c r="EGE42" s="244"/>
      <c r="EGF42" s="245"/>
      <c r="EGG42" s="244"/>
      <c r="EGH42" s="246"/>
      <c r="EGI42" s="247"/>
      <c r="EGJ42" s="248"/>
      <c r="EGK42" s="248"/>
      <c r="EGL42" s="244"/>
      <c r="EGM42" s="244"/>
      <c r="EGN42" s="244"/>
      <c r="EGO42" s="245"/>
      <c r="EGP42" s="244"/>
      <c r="EGQ42" s="246"/>
      <c r="EGR42" s="247"/>
      <c r="EGS42" s="248"/>
      <c r="EGT42" s="248"/>
      <c r="EGU42" s="244"/>
      <c r="EGV42" s="244"/>
      <c r="EGW42" s="244"/>
      <c r="EGX42" s="245"/>
      <c r="EGY42" s="244"/>
      <c r="EGZ42" s="246"/>
      <c r="EHA42" s="247"/>
      <c r="EHB42" s="248"/>
      <c r="EHC42" s="248"/>
      <c r="EHD42" s="244"/>
      <c r="EHE42" s="244"/>
      <c r="EHF42" s="244"/>
      <c r="EHG42" s="245"/>
      <c r="EHH42" s="244"/>
      <c r="EHI42" s="246"/>
      <c r="EHJ42" s="247"/>
      <c r="EHK42" s="248"/>
      <c r="EHL42" s="248"/>
      <c r="EHM42" s="244"/>
      <c r="EHN42" s="244"/>
      <c r="EHO42" s="244"/>
      <c r="EHP42" s="245"/>
      <c r="EHQ42" s="244"/>
      <c r="EHR42" s="246"/>
      <c r="EHS42" s="247"/>
      <c r="EHT42" s="248"/>
      <c r="EHU42" s="248"/>
      <c r="EHV42" s="244"/>
      <c r="EHW42" s="244"/>
      <c r="EHX42" s="244"/>
      <c r="EHY42" s="245"/>
      <c r="EHZ42" s="244"/>
      <c r="EIA42" s="246"/>
      <c r="EIB42" s="247"/>
      <c r="EIC42" s="248"/>
      <c r="EID42" s="248"/>
      <c r="EIE42" s="244"/>
      <c r="EIF42" s="244"/>
      <c r="EIG42" s="244"/>
      <c r="EIH42" s="245"/>
      <c r="EII42" s="244"/>
      <c r="EIJ42" s="246"/>
      <c r="EIK42" s="247"/>
      <c r="EIL42" s="248"/>
      <c r="EIM42" s="248"/>
      <c r="EIN42" s="244"/>
      <c r="EIO42" s="244"/>
      <c r="EIP42" s="244"/>
      <c r="EIQ42" s="245"/>
      <c r="EIR42" s="244"/>
      <c r="EIS42" s="246"/>
      <c r="EIT42" s="247"/>
      <c r="EIU42" s="248"/>
      <c r="EIV42" s="248"/>
      <c r="EIW42" s="244"/>
      <c r="EIX42" s="244"/>
      <c r="EIY42" s="244"/>
      <c r="EIZ42" s="245"/>
      <c r="EJA42" s="244"/>
      <c r="EJB42" s="246"/>
      <c r="EJC42" s="247"/>
      <c r="EJD42" s="248"/>
      <c r="EJE42" s="248"/>
      <c r="EJF42" s="244"/>
      <c r="EJG42" s="244"/>
      <c r="EJH42" s="244"/>
      <c r="EJI42" s="245"/>
      <c r="EJJ42" s="244"/>
      <c r="EJK42" s="246"/>
      <c r="EJL42" s="247"/>
      <c r="EJM42" s="248"/>
      <c r="EJN42" s="248"/>
      <c r="EJO42" s="244"/>
      <c r="EJP42" s="244"/>
      <c r="EJQ42" s="244"/>
      <c r="EJR42" s="245"/>
      <c r="EJS42" s="244"/>
      <c r="EJT42" s="246"/>
      <c r="EJU42" s="247"/>
      <c r="EJV42" s="248"/>
      <c r="EJW42" s="248"/>
      <c r="EJX42" s="244"/>
      <c r="EJY42" s="244"/>
      <c r="EJZ42" s="244"/>
      <c r="EKA42" s="245"/>
      <c r="EKB42" s="244"/>
      <c r="EKC42" s="246"/>
      <c r="EKD42" s="247"/>
      <c r="EKE42" s="248"/>
      <c r="EKF42" s="248"/>
      <c r="EKG42" s="244"/>
      <c r="EKH42" s="244"/>
      <c r="EKI42" s="244"/>
      <c r="EKJ42" s="245"/>
      <c r="EKK42" s="244"/>
      <c r="EKL42" s="246"/>
      <c r="EKM42" s="247"/>
      <c r="EKN42" s="248"/>
      <c r="EKO42" s="248"/>
      <c r="EKP42" s="244"/>
      <c r="EKQ42" s="244"/>
      <c r="EKR42" s="244"/>
      <c r="EKS42" s="245"/>
      <c r="EKT42" s="244"/>
      <c r="EKU42" s="246"/>
      <c r="EKV42" s="247"/>
      <c r="EKW42" s="248"/>
      <c r="EKX42" s="248"/>
      <c r="EKY42" s="244"/>
      <c r="EKZ42" s="244"/>
      <c r="ELA42" s="244"/>
      <c r="ELB42" s="245"/>
      <c r="ELC42" s="244"/>
      <c r="ELD42" s="246"/>
      <c r="ELE42" s="247"/>
      <c r="ELF42" s="248"/>
      <c r="ELG42" s="248"/>
      <c r="ELH42" s="244"/>
      <c r="ELI42" s="244"/>
      <c r="ELJ42" s="244"/>
      <c r="ELK42" s="245"/>
      <c r="ELL42" s="244"/>
      <c r="ELM42" s="246"/>
      <c r="ELN42" s="247"/>
      <c r="ELO42" s="248"/>
      <c r="ELP42" s="248"/>
      <c r="ELQ42" s="244"/>
      <c r="ELR42" s="244"/>
      <c r="ELS42" s="244"/>
      <c r="ELT42" s="245"/>
      <c r="ELU42" s="244"/>
      <c r="ELV42" s="246"/>
      <c r="ELW42" s="247"/>
      <c r="ELX42" s="248"/>
      <c r="ELY42" s="248"/>
      <c r="ELZ42" s="244"/>
      <c r="EMA42" s="244"/>
      <c r="EMB42" s="244"/>
      <c r="EMC42" s="245"/>
      <c r="EMD42" s="244"/>
      <c r="EME42" s="246"/>
      <c r="EMF42" s="247"/>
      <c r="EMG42" s="248"/>
      <c r="EMH42" s="248"/>
      <c r="EMI42" s="244"/>
      <c r="EMJ42" s="244"/>
      <c r="EMK42" s="244"/>
      <c r="EML42" s="245"/>
      <c r="EMM42" s="244"/>
      <c r="EMN42" s="246"/>
      <c r="EMO42" s="247"/>
      <c r="EMP42" s="248"/>
      <c r="EMQ42" s="248"/>
      <c r="EMR42" s="244"/>
      <c r="EMS42" s="244"/>
      <c r="EMT42" s="244"/>
      <c r="EMU42" s="245"/>
      <c r="EMV42" s="244"/>
      <c r="EMW42" s="246"/>
      <c r="EMX42" s="247"/>
      <c r="EMY42" s="248"/>
      <c r="EMZ42" s="248"/>
      <c r="ENA42" s="244"/>
      <c r="ENB42" s="244"/>
      <c r="ENC42" s="244"/>
      <c r="END42" s="245"/>
      <c r="ENE42" s="244"/>
      <c r="ENF42" s="246"/>
      <c r="ENG42" s="247"/>
      <c r="ENH42" s="248"/>
      <c r="ENI42" s="248"/>
      <c r="ENJ42" s="244"/>
      <c r="ENK42" s="244"/>
      <c r="ENL42" s="244"/>
      <c r="ENM42" s="245"/>
      <c r="ENN42" s="244"/>
      <c r="ENO42" s="246"/>
      <c r="ENP42" s="247"/>
      <c r="ENQ42" s="248"/>
      <c r="ENR42" s="248"/>
      <c r="ENS42" s="244"/>
      <c r="ENT42" s="244"/>
      <c r="ENU42" s="244"/>
      <c r="ENV42" s="245"/>
      <c r="ENW42" s="244"/>
      <c r="ENX42" s="246"/>
      <c r="ENY42" s="247"/>
      <c r="ENZ42" s="248"/>
      <c r="EOA42" s="248"/>
      <c r="EOB42" s="244"/>
      <c r="EOC42" s="244"/>
      <c r="EOD42" s="244"/>
      <c r="EOE42" s="245"/>
      <c r="EOF42" s="244"/>
      <c r="EOG42" s="246"/>
      <c r="EOH42" s="247"/>
      <c r="EOI42" s="248"/>
      <c r="EOJ42" s="248"/>
      <c r="EOK42" s="244"/>
      <c r="EOL42" s="244"/>
      <c r="EOM42" s="244"/>
      <c r="EON42" s="245"/>
      <c r="EOO42" s="244"/>
      <c r="EOP42" s="246"/>
      <c r="EOQ42" s="247"/>
      <c r="EOR42" s="248"/>
      <c r="EOS42" s="248"/>
      <c r="EOT42" s="244"/>
      <c r="EOU42" s="244"/>
      <c r="EOV42" s="244"/>
      <c r="EOW42" s="245"/>
      <c r="EOX42" s="244"/>
      <c r="EOY42" s="246"/>
      <c r="EOZ42" s="247"/>
      <c r="EPA42" s="248"/>
      <c r="EPB42" s="248"/>
      <c r="EPC42" s="244"/>
      <c r="EPD42" s="244"/>
      <c r="EPE42" s="244"/>
      <c r="EPF42" s="245"/>
      <c r="EPG42" s="244"/>
      <c r="EPH42" s="246"/>
      <c r="EPI42" s="247"/>
      <c r="EPJ42" s="248"/>
      <c r="EPK42" s="248"/>
      <c r="EPL42" s="244"/>
      <c r="EPM42" s="244"/>
      <c r="EPN42" s="244"/>
      <c r="EPO42" s="245"/>
      <c r="EPP42" s="244"/>
      <c r="EPQ42" s="246"/>
      <c r="EPR42" s="247"/>
      <c r="EPS42" s="248"/>
      <c r="EPT42" s="248"/>
      <c r="EPU42" s="244"/>
      <c r="EPV42" s="244"/>
      <c r="EPW42" s="244"/>
      <c r="EPX42" s="245"/>
      <c r="EPY42" s="244"/>
      <c r="EPZ42" s="246"/>
      <c r="EQA42" s="247"/>
      <c r="EQB42" s="248"/>
      <c r="EQC42" s="248"/>
      <c r="EQD42" s="244"/>
      <c r="EQE42" s="244"/>
      <c r="EQF42" s="244"/>
      <c r="EQG42" s="245"/>
      <c r="EQH42" s="244"/>
      <c r="EQI42" s="246"/>
      <c r="EQJ42" s="247"/>
      <c r="EQK42" s="248"/>
      <c r="EQL42" s="248"/>
      <c r="EQM42" s="244"/>
      <c r="EQN42" s="244"/>
      <c r="EQO42" s="244"/>
      <c r="EQP42" s="245"/>
      <c r="EQQ42" s="244"/>
      <c r="EQR42" s="246"/>
      <c r="EQS42" s="247"/>
      <c r="EQT42" s="248"/>
      <c r="EQU42" s="248"/>
      <c r="EQV42" s="244"/>
      <c r="EQW42" s="244"/>
      <c r="EQX42" s="244"/>
      <c r="EQY42" s="245"/>
      <c r="EQZ42" s="244"/>
      <c r="ERA42" s="246"/>
      <c r="ERB42" s="247"/>
      <c r="ERC42" s="248"/>
      <c r="ERD42" s="248"/>
      <c r="ERE42" s="244"/>
      <c r="ERF42" s="244"/>
      <c r="ERG42" s="244"/>
      <c r="ERH42" s="245"/>
      <c r="ERI42" s="244"/>
      <c r="ERJ42" s="246"/>
      <c r="ERK42" s="247"/>
      <c r="ERL42" s="248"/>
      <c r="ERM42" s="248"/>
      <c r="ERN42" s="244"/>
      <c r="ERO42" s="244"/>
      <c r="ERP42" s="244"/>
      <c r="ERQ42" s="245"/>
      <c r="ERR42" s="244"/>
      <c r="ERS42" s="246"/>
      <c r="ERT42" s="247"/>
      <c r="ERU42" s="248"/>
      <c r="ERV42" s="248"/>
      <c r="ERW42" s="244"/>
      <c r="ERX42" s="244"/>
      <c r="ERY42" s="244"/>
      <c r="ERZ42" s="245"/>
      <c r="ESA42" s="244"/>
      <c r="ESB42" s="246"/>
      <c r="ESC42" s="247"/>
      <c r="ESD42" s="248"/>
      <c r="ESE42" s="248"/>
      <c r="ESF42" s="244"/>
      <c r="ESG42" s="244"/>
      <c r="ESH42" s="244"/>
      <c r="ESI42" s="245"/>
      <c r="ESJ42" s="244"/>
      <c r="ESK42" s="246"/>
      <c r="ESL42" s="247"/>
      <c r="ESM42" s="248"/>
      <c r="ESN42" s="248"/>
      <c r="ESO42" s="244"/>
      <c r="ESP42" s="244"/>
      <c r="ESQ42" s="244"/>
      <c r="ESR42" s="245"/>
      <c r="ESS42" s="244"/>
      <c r="EST42" s="246"/>
      <c r="ESU42" s="247"/>
      <c r="ESV42" s="248"/>
      <c r="ESW42" s="248"/>
      <c r="ESX42" s="244"/>
      <c r="ESY42" s="244"/>
      <c r="ESZ42" s="244"/>
      <c r="ETA42" s="245"/>
      <c r="ETB42" s="244"/>
      <c r="ETC42" s="246"/>
      <c r="ETD42" s="247"/>
      <c r="ETE42" s="248"/>
      <c r="ETF42" s="248"/>
      <c r="ETG42" s="244"/>
      <c r="ETH42" s="244"/>
      <c r="ETI42" s="244"/>
      <c r="ETJ42" s="245"/>
      <c r="ETK42" s="244"/>
      <c r="ETL42" s="246"/>
      <c r="ETM42" s="247"/>
      <c r="ETN42" s="248"/>
      <c r="ETO42" s="248"/>
      <c r="ETP42" s="244"/>
      <c r="ETQ42" s="244"/>
      <c r="ETR42" s="244"/>
      <c r="ETS42" s="245"/>
      <c r="ETT42" s="244"/>
      <c r="ETU42" s="246"/>
      <c r="ETV42" s="247"/>
      <c r="ETW42" s="248"/>
      <c r="ETX42" s="248"/>
      <c r="ETY42" s="244"/>
      <c r="ETZ42" s="244"/>
      <c r="EUA42" s="244"/>
      <c r="EUB42" s="245"/>
      <c r="EUC42" s="244"/>
      <c r="EUD42" s="246"/>
      <c r="EUE42" s="247"/>
      <c r="EUF42" s="248"/>
      <c r="EUG42" s="248"/>
      <c r="EUH42" s="244"/>
      <c r="EUI42" s="244"/>
      <c r="EUJ42" s="244"/>
      <c r="EUK42" s="245"/>
      <c r="EUL42" s="244"/>
      <c r="EUM42" s="246"/>
      <c r="EUN42" s="247"/>
      <c r="EUO42" s="248"/>
      <c r="EUP42" s="248"/>
      <c r="EUQ42" s="244"/>
      <c r="EUR42" s="244"/>
      <c r="EUS42" s="244"/>
      <c r="EUT42" s="245"/>
      <c r="EUU42" s="244"/>
      <c r="EUV42" s="246"/>
      <c r="EUW42" s="247"/>
      <c r="EUX42" s="248"/>
      <c r="EUY42" s="248"/>
      <c r="EUZ42" s="244"/>
      <c r="EVA42" s="244"/>
      <c r="EVB42" s="244"/>
      <c r="EVC42" s="245"/>
      <c r="EVD42" s="244"/>
      <c r="EVE42" s="246"/>
      <c r="EVF42" s="247"/>
      <c r="EVG42" s="248"/>
      <c r="EVH42" s="248"/>
      <c r="EVI42" s="244"/>
      <c r="EVJ42" s="244"/>
      <c r="EVK42" s="244"/>
      <c r="EVL42" s="245"/>
      <c r="EVM42" s="244"/>
      <c r="EVN42" s="246"/>
      <c r="EVO42" s="247"/>
      <c r="EVP42" s="248"/>
      <c r="EVQ42" s="248"/>
      <c r="EVR42" s="244"/>
      <c r="EVS42" s="244"/>
      <c r="EVT42" s="244"/>
      <c r="EVU42" s="245"/>
      <c r="EVV42" s="244"/>
      <c r="EVW42" s="246"/>
      <c r="EVX42" s="247"/>
      <c r="EVY42" s="248"/>
      <c r="EVZ42" s="248"/>
      <c r="EWA42" s="244"/>
      <c r="EWB42" s="244"/>
      <c r="EWC42" s="244"/>
      <c r="EWD42" s="245"/>
      <c r="EWE42" s="244"/>
      <c r="EWF42" s="246"/>
      <c r="EWG42" s="247"/>
      <c r="EWH42" s="248"/>
      <c r="EWI42" s="248"/>
      <c r="EWJ42" s="244"/>
      <c r="EWK42" s="244"/>
      <c r="EWL42" s="244"/>
      <c r="EWM42" s="245"/>
      <c r="EWN42" s="244"/>
      <c r="EWO42" s="246"/>
      <c r="EWP42" s="247"/>
      <c r="EWQ42" s="248"/>
      <c r="EWR42" s="248"/>
      <c r="EWS42" s="244"/>
      <c r="EWT42" s="244"/>
      <c r="EWU42" s="244"/>
      <c r="EWV42" s="245"/>
      <c r="EWW42" s="244"/>
      <c r="EWX42" s="246"/>
      <c r="EWY42" s="247"/>
      <c r="EWZ42" s="248"/>
      <c r="EXA42" s="248"/>
      <c r="EXB42" s="244"/>
      <c r="EXC42" s="244"/>
      <c r="EXD42" s="244"/>
      <c r="EXE42" s="245"/>
      <c r="EXF42" s="244"/>
      <c r="EXG42" s="246"/>
      <c r="EXH42" s="247"/>
      <c r="EXI42" s="248"/>
      <c r="EXJ42" s="248"/>
      <c r="EXK42" s="244"/>
      <c r="EXL42" s="244"/>
      <c r="EXM42" s="244"/>
      <c r="EXN42" s="245"/>
      <c r="EXO42" s="244"/>
      <c r="EXP42" s="246"/>
      <c r="EXQ42" s="247"/>
      <c r="EXR42" s="248"/>
      <c r="EXS42" s="248"/>
      <c r="EXT42" s="244"/>
      <c r="EXU42" s="244"/>
      <c r="EXV42" s="244"/>
      <c r="EXW42" s="245"/>
      <c r="EXX42" s="244"/>
      <c r="EXY42" s="246"/>
      <c r="EXZ42" s="247"/>
      <c r="EYA42" s="248"/>
      <c r="EYB42" s="248"/>
      <c r="EYC42" s="244"/>
      <c r="EYD42" s="244"/>
      <c r="EYE42" s="244"/>
      <c r="EYF42" s="245"/>
      <c r="EYG42" s="244"/>
      <c r="EYH42" s="246"/>
      <c r="EYI42" s="247"/>
      <c r="EYJ42" s="248"/>
      <c r="EYK42" s="248"/>
      <c r="EYL42" s="244"/>
      <c r="EYM42" s="244"/>
      <c r="EYN42" s="244"/>
      <c r="EYO42" s="245"/>
      <c r="EYP42" s="244"/>
      <c r="EYQ42" s="246"/>
      <c r="EYR42" s="247"/>
      <c r="EYS42" s="248"/>
      <c r="EYT42" s="248"/>
      <c r="EYU42" s="244"/>
      <c r="EYV42" s="244"/>
      <c r="EYW42" s="244"/>
      <c r="EYX42" s="245"/>
      <c r="EYY42" s="244"/>
      <c r="EYZ42" s="246"/>
      <c r="EZA42" s="247"/>
      <c r="EZB42" s="248"/>
      <c r="EZC42" s="248"/>
      <c r="EZD42" s="244"/>
      <c r="EZE42" s="244"/>
      <c r="EZF42" s="244"/>
      <c r="EZG42" s="245"/>
      <c r="EZH42" s="244"/>
      <c r="EZI42" s="246"/>
      <c r="EZJ42" s="247"/>
      <c r="EZK42" s="248"/>
      <c r="EZL42" s="248"/>
      <c r="EZM42" s="244"/>
      <c r="EZN42" s="244"/>
      <c r="EZO42" s="244"/>
      <c r="EZP42" s="245"/>
      <c r="EZQ42" s="244"/>
      <c r="EZR42" s="246"/>
      <c r="EZS42" s="247"/>
      <c r="EZT42" s="248"/>
      <c r="EZU42" s="248"/>
      <c r="EZV42" s="244"/>
      <c r="EZW42" s="244"/>
      <c r="EZX42" s="244"/>
      <c r="EZY42" s="245"/>
      <c r="EZZ42" s="244"/>
      <c r="FAA42" s="246"/>
      <c r="FAB42" s="247"/>
      <c r="FAC42" s="248"/>
      <c r="FAD42" s="248"/>
      <c r="FAE42" s="244"/>
      <c r="FAF42" s="244"/>
      <c r="FAG42" s="244"/>
      <c r="FAH42" s="245"/>
      <c r="FAI42" s="244"/>
      <c r="FAJ42" s="246"/>
      <c r="FAK42" s="247"/>
      <c r="FAL42" s="248"/>
      <c r="FAM42" s="248"/>
      <c r="FAN42" s="244"/>
      <c r="FAO42" s="244"/>
      <c r="FAP42" s="244"/>
      <c r="FAQ42" s="245"/>
      <c r="FAR42" s="244"/>
      <c r="FAS42" s="246"/>
      <c r="FAT42" s="247"/>
      <c r="FAU42" s="248"/>
      <c r="FAV42" s="248"/>
      <c r="FAW42" s="244"/>
      <c r="FAX42" s="244"/>
      <c r="FAY42" s="244"/>
      <c r="FAZ42" s="245"/>
      <c r="FBA42" s="244"/>
      <c r="FBB42" s="246"/>
      <c r="FBC42" s="247"/>
      <c r="FBD42" s="248"/>
      <c r="FBE42" s="248"/>
      <c r="FBF42" s="244"/>
      <c r="FBG42" s="244"/>
      <c r="FBH42" s="244"/>
      <c r="FBI42" s="245"/>
      <c r="FBJ42" s="244"/>
      <c r="FBK42" s="246"/>
      <c r="FBL42" s="247"/>
      <c r="FBM42" s="248"/>
      <c r="FBN42" s="248"/>
      <c r="FBO42" s="244"/>
      <c r="FBP42" s="244"/>
      <c r="FBQ42" s="244"/>
      <c r="FBR42" s="245"/>
      <c r="FBS42" s="244"/>
      <c r="FBT42" s="246"/>
      <c r="FBU42" s="247"/>
      <c r="FBV42" s="248"/>
      <c r="FBW42" s="248"/>
      <c r="FBX42" s="244"/>
      <c r="FBY42" s="244"/>
      <c r="FBZ42" s="244"/>
      <c r="FCA42" s="245"/>
      <c r="FCB42" s="244"/>
      <c r="FCC42" s="246"/>
      <c r="FCD42" s="247"/>
      <c r="FCE42" s="248"/>
      <c r="FCF42" s="248"/>
      <c r="FCG42" s="244"/>
      <c r="FCH42" s="244"/>
      <c r="FCI42" s="244"/>
      <c r="FCJ42" s="245"/>
      <c r="FCK42" s="244"/>
      <c r="FCL42" s="246"/>
      <c r="FCM42" s="247"/>
      <c r="FCN42" s="248"/>
      <c r="FCO42" s="248"/>
      <c r="FCP42" s="244"/>
      <c r="FCQ42" s="244"/>
      <c r="FCR42" s="244"/>
      <c r="FCS42" s="245"/>
      <c r="FCT42" s="244"/>
      <c r="FCU42" s="246"/>
      <c r="FCV42" s="247"/>
      <c r="FCW42" s="248"/>
      <c r="FCX42" s="248"/>
      <c r="FCY42" s="244"/>
      <c r="FCZ42" s="244"/>
      <c r="FDA42" s="244"/>
      <c r="FDB42" s="245"/>
      <c r="FDC42" s="244"/>
      <c r="FDD42" s="246"/>
      <c r="FDE42" s="247"/>
      <c r="FDF42" s="248"/>
      <c r="FDG42" s="248"/>
      <c r="FDH42" s="244"/>
      <c r="FDI42" s="244"/>
      <c r="FDJ42" s="244"/>
      <c r="FDK42" s="245"/>
      <c r="FDL42" s="244"/>
      <c r="FDM42" s="246"/>
      <c r="FDN42" s="247"/>
      <c r="FDO42" s="248"/>
      <c r="FDP42" s="248"/>
      <c r="FDQ42" s="244"/>
      <c r="FDR42" s="244"/>
      <c r="FDS42" s="244"/>
      <c r="FDT42" s="245"/>
      <c r="FDU42" s="244"/>
      <c r="FDV42" s="246"/>
      <c r="FDW42" s="247"/>
      <c r="FDX42" s="248"/>
      <c r="FDY42" s="248"/>
      <c r="FDZ42" s="244"/>
      <c r="FEA42" s="244"/>
      <c r="FEB42" s="244"/>
      <c r="FEC42" s="245"/>
      <c r="FED42" s="244"/>
      <c r="FEE42" s="246"/>
      <c r="FEF42" s="247"/>
      <c r="FEG42" s="248"/>
      <c r="FEH42" s="248"/>
      <c r="FEI42" s="244"/>
      <c r="FEJ42" s="244"/>
      <c r="FEK42" s="244"/>
      <c r="FEL42" s="245"/>
      <c r="FEM42" s="244"/>
      <c r="FEN42" s="246"/>
      <c r="FEO42" s="247"/>
      <c r="FEP42" s="248"/>
      <c r="FEQ42" s="248"/>
      <c r="FER42" s="244"/>
      <c r="FES42" s="244"/>
      <c r="FET42" s="244"/>
      <c r="FEU42" s="245"/>
      <c r="FEV42" s="244"/>
      <c r="FEW42" s="246"/>
      <c r="FEX42" s="247"/>
      <c r="FEY42" s="248"/>
      <c r="FEZ42" s="248"/>
      <c r="FFA42" s="244"/>
      <c r="FFB42" s="244"/>
      <c r="FFC42" s="244"/>
      <c r="FFD42" s="245"/>
      <c r="FFE42" s="244"/>
      <c r="FFF42" s="246"/>
      <c r="FFG42" s="247"/>
      <c r="FFH42" s="248"/>
      <c r="FFI42" s="248"/>
      <c r="FFJ42" s="244"/>
      <c r="FFK42" s="244"/>
      <c r="FFL42" s="244"/>
      <c r="FFM42" s="245"/>
      <c r="FFN42" s="244"/>
      <c r="FFO42" s="246"/>
      <c r="FFP42" s="247"/>
      <c r="FFQ42" s="248"/>
      <c r="FFR42" s="248"/>
      <c r="FFS42" s="244"/>
      <c r="FFT42" s="244"/>
      <c r="FFU42" s="244"/>
      <c r="FFV42" s="245"/>
      <c r="FFW42" s="244"/>
      <c r="FFX42" s="246"/>
      <c r="FFY42" s="247"/>
      <c r="FFZ42" s="248"/>
      <c r="FGA42" s="248"/>
      <c r="FGB42" s="244"/>
      <c r="FGC42" s="244"/>
      <c r="FGD42" s="244"/>
      <c r="FGE42" s="245"/>
      <c r="FGF42" s="244"/>
      <c r="FGG42" s="246"/>
      <c r="FGH42" s="247"/>
      <c r="FGI42" s="248"/>
      <c r="FGJ42" s="248"/>
      <c r="FGK42" s="244"/>
      <c r="FGL42" s="244"/>
      <c r="FGM42" s="244"/>
      <c r="FGN42" s="245"/>
      <c r="FGO42" s="244"/>
      <c r="FGP42" s="246"/>
      <c r="FGQ42" s="247"/>
      <c r="FGR42" s="248"/>
      <c r="FGS42" s="248"/>
      <c r="FGT42" s="244"/>
      <c r="FGU42" s="244"/>
      <c r="FGV42" s="244"/>
      <c r="FGW42" s="245"/>
      <c r="FGX42" s="244"/>
      <c r="FGY42" s="246"/>
      <c r="FGZ42" s="247"/>
      <c r="FHA42" s="248"/>
      <c r="FHB42" s="248"/>
      <c r="FHC42" s="244"/>
      <c r="FHD42" s="244"/>
      <c r="FHE42" s="244"/>
      <c r="FHF42" s="245"/>
      <c r="FHG42" s="244"/>
      <c r="FHH42" s="246"/>
      <c r="FHI42" s="247"/>
      <c r="FHJ42" s="248"/>
      <c r="FHK42" s="248"/>
      <c r="FHL42" s="244"/>
      <c r="FHM42" s="244"/>
      <c r="FHN42" s="244"/>
      <c r="FHO42" s="245"/>
      <c r="FHP42" s="244"/>
      <c r="FHQ42" s="246"/>
      <c r="FHR42" s="247"/>
      <c r="FHS42" s="248"/>
      <c r="FHT42" s="248"/>
      <c r="FHU42" s="244"/>
      <c r="FHV42" s="244"/>
      <c r="FHW42" s="244"/>
      <c r="FHX42" s="245"/>
      <c r="FHY42" s="244"/>
      <c r="FHZ42" s="246"/>
      <c r="FIA42" s="247"/>
      <c r="FIB42" s="248"/>
      <c r="FIC42" s="248"/>
      <c r="FID42" s="244"/>
      <c r="FIE42" s="244"/>
      <c r="FIF42" s="244"/>
      <c r="FIG42" s="245"/>
      <c r="FIH42" s="244"/>
      <c r="FII42" s="246"/>
      <c r="FIJ42" s="247"/>
      <c r="FIK42" s="248"/>
      <c r="FIL42" s="248"/>
      <c r="FIM42" s="244"/>
      <c r="FIN42" s="244"/>
      <c r="FIO42" s="244"/>
      <c r="FIP42" s="245"/>
      <c r="FIQ42" s="244"/>
      <c r="FIR42" s="246"/>
      <c r="FIS42" s="247"/>
      <c r="FIT42" s="248"/>
      <c r="FIU42" s="248"/>
      <c r="FIV42" s="244"/>
      <c r="FIW42" s="244"/>
      <c r="FIX42" s="244"/>
      <c r="FIY42" s="245"/>
      <c r="FIZ42" s="244"/>
      <c r="FJA42" s="246"/>
      <c r="FJB42" s="247"/>
      <c r="FJC42" s="248"/>
      <c r="FJD42" s="248"/>
      <c r="FJE42" s="244"/>
      <c r="FJF42" s="244"/>
      <c r="FJG42" s="244"/>
      <c r="FJH42" s="245"/>
      <c r="FJI42" s="244"/>
      <c r="FJJ42" s="246"/>
      <c r="FJK42" s="247"/>
      <c r="FJL42" s="248"/>
      <c r="FJM42" s="248"/>
      <c r="FJN42" s="244"/>
      <c r="FJO42" s="244"/>
      <c r="FJP42" s="244"/>
      <c r="FJQ42" s="245"/>
      <c r="FJR42" s="244"/>
      <c r="FJS42" s="246"/>
      <c r="FJT42" s="247"/>
      <c r="FJU42" s="248"/>
      <c r="FJV42" s="248"/>
      <c r="FJW42" s="244"/>
      <c r="FJX42" s="244"/>
      <c r="FJY42" s="244"/>
      <c r="FJZ42" s="245"/>
      <c r="FKA42" s="244"/>
      <c r="FKB42" s="246"/>
      <c r="FKC42" s="247"/>
      <c r="FKD42" s="248"/>
      <c r="FKE42" s="248"/>
      <c r="FKF42" s="244"/>
      <c r="FKG42" s="244"/>
      <c r="FKH42" s="244"/>
      <c r="FKI42" s="245"/>
      <c r="FKJ42" s="244"/>
      <c r="FKK42" s="246"/>
      <c r="FKL42" s="247"/>
      <c r="FKM42" s="248"/>
      <c r="FKN42" s="248"/>
      <c r="FKO42" s="244"/>
      <c r="FKP42" s="244"/>
      <c r="FKQ42" s="244"/>
      <c r="FKR42" s="245"/>
      <c r="FKS42" s="244"/>
      <c r="FKT42" s="246"/>
      <c r="FKU42" s="247"/>
      <c r="FKV42" s="248"/>
      <c r="FKW42" s="248"/>
      <c r="FKX42" s="244"/>
      <c r="FKY42" s="244"/>
      <c r="FKZ42" s="244"/>
      <c r="FLA42" s="245"/>
      <c r="FLB42" s="244"/>
      <c r="FLC42" s="246"/>
      <c r="FLD42" s="247"/>
      <c r="FLE42" s="248"/>
      <c r="FLF42" s="248"/>
      <c r="FLG42" s="244"/>
      <c r="FLH42" s="244"/>
      <c r="FLI42" s="244"/>
      <c r="FLJ42" s="245"/>
      <c r="FLK42" s="244"/>
      <c r="FLL42" s="246"/>
      <c r="FLM42" s="247"/>
      <c r="FLN42" s="248"/>
      <c r="FLO42" s="248"/>
      <c r="FLP42" s="244"/>
      <c r="FLQ42" s="244"/>
      <c r="FLR42" s="244"/>
      <c r="FLS42" s="245"/>
      <c r="FLT42" s="244"/>
      <c r="FLU42" s="246"/>
      <c r="FLV42" s="247"/>
      <c r="FLW42" s="248"/>
      <c r="FLX42" s="248"/>
      <c r="FLY42" s="244"/>
      <c r="FLZ42" s="244"/>
      <c r="FMA42" s="244"/>
      <c r="FMB42" s="245"/>
      <c r="FMC42" s="244"/>
      <c r="FMD42" s="246"/>
      <c r="FME42" s="247"/>
      <c r="FMF42" s="248"/>
      <c r="FMG42" s="248"/>
      <c r="FMH42" s="244"/>
      <c r="FMI42" s="244"/>
      <c r="FMJ42" s="244"/>
      <c r="FMK42" s="245"/>
      <c r="FML42" s="244"/>
      <c r="FMM42" s="246"/>
      <c r="FMN42" s="247"/>
      <c r="FMO42" s="248"/>
      <c r="FMP42" s="248"/>
      <c r="FMQ42" s="244"/>
      <c r="FMR42" s="244"/>
      <c r="FMS42" s="244"/>
      <c r="FMT42" s="245"/>
      <c r="FMU42" s="244"/>
      <c r="FMV42" s="246"/>
      <c r="FMW42" s="247"/>
      <c r="FMX42" s="248"/>
      <c r="FMY42" s="248"/>
      <c r="FMZ42" s="244"/>
      <c r="FNA42" s="244"/>
      <c r="FNB42" s="244"/>
      <c r="FNC42" s="245"/>
      <c r="FND42" s="244"/>
      <c r="FNE42" s="246"/>
      <c r="FNF42" s="247"/>
      <c r="FNG42" s="248"/>
      <c r="FNH42" s="248"/>
      <c r="FNI42" s="244"/>
      <c r="FNJ42" s="244"/>
      <c r="FNK42" s="244"/>
      <c r="FNL42" s="245"/>
      <c r="FNM42" s="244"/>
      <c r="FNN42" s="246"/>
      <c r="FNO42" s="247"/>
      <c r="FNP42" s="248"/>
      <c r="FNQ42" s="248"/>
      <c r="FNR42" s="244"/>
      <c r="FNS42" s="244"/>
      <c r="FNT42" s="244"/>
      <c r="FNU42" s="245"/>
      <c r="FNV42" s="244"/>
      <c r="FNW42" s="246"/>
      <c r="FNX42" s="247"/>
      <c r="FNY42" s="248"/>
      <c r="FNZ42" s="248"/>
      <c r="FOA42" s="244"/>
      <c r="FOB42" s="244"/>
      <c r="FOC42" s="244"/>
      <c r="FOD42" s="245"/>
      <c r="FOE42" s="244"/>
      <c r="FOF42" s="246"/>
      <c r="FOG42" s="247"/>
      <c r="FOH42" s="248"/>
      <c r="FOI42" s="248"/>
      <c r="FOJ42" s="244"/>
      <c r="FOK42" s="244"/>
      <c r="FOL42" s="244"/>
      <c r="FOM42" s="245"/>
      <c r="FON42" s="244"/>
      <c r="FOO42" s="246"/>
      <c r="FOP42" s="247"/>
      <c r="FOQ42" s="248"/>
      <c r="FOR42" s="248"/>
      <c r="FOS42" s="244"/>
      <c r="FOT42" s="244"/>
      <c r="FOU42" s="244"/>
      <c r="FOV42" s="245"/>
      <c r="FOW42" s="244"/>
      <c r="FOX42" s="246"/>
      <c r="FOY42" s="247"/>
      <c r="FOZ42" s="248"/>
      <c r="FPA42" s="248"/>
      <c r="FPB42" s="244"/>
      <c r="FPC42" s="244"/>
      <c r="FPD42" s="244"/>
      <c r="FPE42" s="245"/>
      <c r="FPF42" s="244"/>
      <c r="FPG42" s="246"/>
      <c r="FPH42" s="247"/>
      <c r="FPI42" s="248"/>
      <c r="FPJ42" s="248"/>
      <c r="FPK42" s="244"/>
      <c r="FPL42" s="244"/>
      <c r="FPM42" s="244"/>
      <c r="FPN42" s="245"/>
      <c r="FPO42" s="244"/>
      <c r="FPP42" s="246"/>
      <c r="FPQ42" s="247"/>
      <c r="FPR42" s="248"/>
      <c r="FPS42" s="248"/>
      <c r="FPT42" s="244"/>
      <c r="FPU42" s="244"/>
      <c r="FPV42" s="244"/>
      <c r="FPW42" s="245"/>
      <c r="FPX42" s="244"/>
      <c r="FPY42" s="246"/>
      <c r="FPZ42" s="247"/>
      <c r="FQA42" s="248"/>
      <c r="FQB42" s="248"/>
      <c r="FQC42" s="244"/>
      <c r="FQD42" s="244"/>
      <c r="FQE42" s="244"/>
      <c r="FQF42" s="245"/>
      <c r="FQG42" s="244"/>
      <c r="FQH42" s="246"/>
      <c r="FQI42" s="247"/>
      <c r="FQJ42" s="248"/>
      <c r="FQK42" s="248"/>
      <c r="FQL42" s="244"/>
      <c r="FQM42" s="244"/>
      <c r="FQN42" s="244"/>
      <c r="FQO42" s="245"/>
      <c r="FQP42" s="244"/>
      <c r="FQQ42" s="246"/>
      <c r="FQR42" s="247"/>
      <c r="FQS42" s="248"/>
      <c r="FQT42" s="248"/>
      <c r="FQU42" s="244"/>
      <c r="FQV42" s="244"/>
      <c r="FQW42" s="244"/>
      <c r="FQX42" s="245"/>
      <c r="FQY42" s="244"/>
      <c r="FQZ42" s="246"/>
      <c r="FRA42" s="247"/>
      <c r="FRB42" s="248"/>
      <c r="FRC42" s="248"/>
      <c r="FRD42" s="244"/>
      <c r="FRE42" s="244"/>
      <c r="FRF42" s="244"/>
      <c r="FRG42" s="245"/>
      <c r="FRH42" s="244"/>
      <c r="FRI42" s="246"/>
      <c r="FRJ42" s="247"/>
      <c r="FRK42" s="248"/>
      <c r="FRL42" s="248"/>
      <c r="FRM42" s="244"/>
      <c r="FRN42" s="244"/>
      <c r="FRO42" s="244"/>
      <c r="FRP42" s="245"/>
      <c r="FRQ42" s="244"/>
      <c r="FRR42" s="246"/>
      <c r="FRS42" s="247"/>
      <c r="FRT42" s="248"/>
      <c r="FRU42" s="248"/>
      <c r="FRV42" s="244"/>
      <c r="FRW42" s="244"/>
      <c r="FRX42" s="244"/>
      <c r="FRY42" s="245"/>
      <c r="FRZ42" s="244"/>
      <c r="FSA42" s="246"/>
      <c r="FSB42" s="247"/>
      <c r="FSC42" s="248"/>
      <c r="FSD42" s="248"/>
      <c r="FSE42" s="244"/>
      <c r="FSF42" s="244"/>
      <c r="FSG42" s="244"/>
      <c r="FSH42" s="245"/>
      <c r="FSI42" s="244"/>
      <c r="FSJ42" s="246"/>
      <c r="FSK42" s="247"/>
      <c r="FSL42" s="248"/>
      <c r="FSM42" s="248"/>
      <c r="FSN42" s="244"/>
      <c r="FSO42" s="244"/>
      <c r="FSP42" s="244"/>
      <c r="FSQ42" s="245"/>
      <c r="FSR42" s="244"/>
      <c r="FSS42" s="246"/>
      <c r="FST42" s="247"/>
      <c r="FSU42" s="248"/>
      <c r="FSV42" s="248"/>
      <c r="FSW42" s="244"/>
      <c r="FSX42" s="244"/>
      <c r="FSY42" s="244"/>
      <c r="FSZ42" s="245"/>
      <c r="FTA42" s="244"/>
      <c r="FTB42" s="246"/>
      <c r="FTC42" s="247"/>
      <c r="FTD42" s="248"/>
      <c r="FTE42" s="248"/>
      <c r="FTF42" s="244"/>
      <c r="FTG42" s="244"/>
      <c r="FTH42" s="244"/>
      <c r="FTI42" s="245"/>
      <c r="FTJ42" s="244"/>
      <c r="FTK42" s="246"/>
      <c r="FTL42" s="247"/>
      <c r="FTM42" s="248"/>
      <c r="FTN42" s="248"/>
      <c r="FTO42" s="244"/>
      <c r="FTP42" s="244"/>
      <c r="FTQ42" s="244"/>
      <c r="FTR42" s="245"/>
      <c r="FTS42" s="244"/>
      <c r="FTT42" s="246"/>
      <c r="FTU42" s="247"/>
      <c r="FTV42" s="248"/>
      <c r="FTW42" s="248"/>
      <c r="FTX42" s="244"/>
      <c r="FTY42" s="244"/>
      <c r="FTZ42" s="244"/>
      <c r="FUA42" s="245"/>
      <c r="FUB42" s="244"/>
      <c r="FUC42" s="246"/>
      <c r="FUD42" s="247"/>
      <c r="FUE42" s="248"/>
      <c r="FUF42" s="248"/>
      <c r="FUG42" s="244"/>
      <c r="FUH42" s="244"/>
      <c r="FUI42" s="244"/>
      <c r="FUJ42" s="245"/>
      <c r="FUK42" s="244"/>
      <c r="FUL42" s="246"/>
      <c r="FUM42" s="247"/>
      <c r="FUN42" s="248"/>
      <c r="FUO42" s="248"/>
      <c r="FUP42" s="244"/>
      <c r="FUQ42" s="244"/>
      <c r="FUR42" s="244"/>
      <c r="FUS42" s="245"/>
      <c r="FUT42" s="244"/>
      <c r="FUU42" s="246"/>
      <c r="FUV42" s="247"/>
      <c r="FUW42" s="248"/>
      <c r="FUX42" s="248"/>
      <c r="FUY42" s="244"/>
      <c r="FUZ42" s="244"/>
      <c r="FVA42" s="244"/>
      <c r="FVB42" s="245"/>
      <c r="FVC42" s="244"/>
      <c r="FVD42" s="246"/>
      <c r="FVE42" s="247"/>
      <c r="FVF42" s="248"/>
      <c r="FVG42" s="248"/>
      <c r="FVH42" s="244"/>
      <c r="FVI42" s="244"/>
      <c r="FVJ42" s="244"/>
      <c r="FVK42" s="245"/>
      <c r="FVL42" s="244"/>
      <c r="FVM42" s="246"/>
      <c r="FVN42" s="247"/>
      <c r="FVO42" s="248"/>
      <c r="FVP42" s="248"/>
      <c r="FVQ42" s="244"/>
      <c r="FVR42" s="244"/>
      <c r="FVS42" s="244"/>
      <c r="FVT42" s="245"/>
      <c r="FVU42" s="244"/>
      <c r="FVV42" s="246"/>
      <c r="FVW42" s="247"/>
      <c r="FVX42" s="248"/>
      <c r="FVY42" s="248"/>
      <c r="FVZ42" s="244"/>
      <c r="FWA42" s="244"/>
      <c r="FWB42" s="244"/>
      <c r="FWC42" s="245"/>
      <c r="FWD42" s="244"/>
      <c r="FWE42" s="246"/>
      <c r="FWF42" s="247"/>
      <c r="FWG42" s="248"/>
      <c r="FWH42" s="248"/>
      <c r="FWI42" s="244"/>
      <c r="FWJ42" s="244"/>
      <c r="FWK42" s="244"/>
      <c r="FWL42" s="245"/>
      <c r="FWM42" s="244"/>
      <c r="FWN42" s="246"/>
      <c r="FWO42" s="247"/>
      <c r="FWP42" s="248"/>
      <c r="FWQ42" s="248"/>
      <c r="FWR42" s="244"/>
      <c r="FWS42" s="244"/>
      <c r="FWT42" s="244"/>
      <c r="FWU42" s="245"/>
      <c r="FWV42" s="244"/>
      <c r="FWW42" s="246"/>
      <c r="FWX42" s="247"/>
      <c r="FWY42" s="248"/>
      <c r="FWZ42" s="248"/>
      <c r="FXA42" s="244"/>
      <c r="FXB42" s="244"/>
      <c r="FXC42" s="244"/>
      <c r="FXD42" s="245"/>
      <c r="FXE42" s="244"/>
      <c r="FXF42" s="246"/>
      <c r="FXG42" s="247"/>
      <c r="FXH42" s="248"/>
      <c r="FXI42" s="248"/>
      <c r="FXJ42" s="244"/>
      <c r="FXK42" s="244"/>
      <c r="FXL42" s="244"/>
      <c r="FXM42" s="245"/>
      <c r="FXN42" s="244"/>
      <c r="FXO42" s="246"/>
      <c r="FXP42" s="247"/>
      <c r="FXQ42" s="248"/>
      <c r="FXR42" s="248"/>
      <c r="FXS42" s="244"/>
      <c r="FXT42" s="244"/>
      <c r="FXU42" s="244"/>
      <c r="FXV42" s="245"/>
      <c r="FXW42" s="244"/>
      <c r="FXX42" s="246"/>
      <c r="FXY42" s="247"/>
      <c r="FXZ42" s="248"/>
      <c r="FYA42" s="248"/>
      <c r="FYB42" s="244"/>
      <c r="FYC42" s="244"/>
      <c r="FYD42" s="244"/>
      <c r="FYE42" s="245"/>
      <c r="FYF42" s="244"/>
      <c r="FYG42" s="246"/>
      <c r="FYH42" s="247"/>
      <c r="FYI42" s="248"/>
      <c r="FYJ42" s="248"/>
      <c r="FYK42" s="244"/>
      <c r="FYL42" s="244"/>
      <c r="FYM42" s="244"/>
      <c r="FYN42" s="245"/>
      <c r="FYO42" s="244"/>
      <c r="FYP42" s="246"/>
      <c r="FYQ42" s="247"/>
      <c r="FYR42" s="248"/>
      <c r="FYS42" s="248"/>
      <c r="FYT42" s="244"/>
      <c r="FYU42" s="244"/>
      <c r="FYV42" s="244"/>
      <c r="FYW42" s="245"/>
      <c r="FYX42" s="244"/>
      <c r="FYY42" s="246"/>
      <c r="FYZ42" s="247"/>
      <c r="FZA42" s="248"/>
      <c r="FZB42" s="248"/>
      <c r="FZC42" s="244"/>
      <c r="FZD42" s="244"/>
      <c r="FZE42" s="244"/>
      <c r="FZF42" s="245"/>
      <c r="FZG42" s="244"/>
      <c r="FZH42" s="246"/>
      <c r="FZI42" s="247"/>
      <c r="FZJ42" s="248"/>
      <c r="FZK42" s="248"/>
      <c r="FZL42" s="244"/>
      <c r="FZM42" s="244"/>
      <c r="FZN42" s="244"/>
      <c r="FZO42" s="245"/>
      <c r="FZP42" s="244"/>
      <c r="FZQ42" s="246"/>
      <c r="FZR42" s="247"/>
      <c r="FZS42" s="248"/>
      <c r="FZT42" s="248"/>
      <c r="FZU42" s="244"/>
      <c r="FZV42" s="244"/>
      <c r="FZW42" s="244"/>
      <c r="FZX42" s="245"/>
      <c r="FZY42" s="244"/>
      <c r="FZZ42" s="246"/>
      <c r="GAA42" s="247"/>
      <c r="GAB42" s="248"/>
      <c r="GAC42" s="248"/>
      <c r="GAD42" s="244"/>
      <c r="GAE42" s="244"/>
      <c r="GAF42" s="244"/>
      <c r="GAG42" s="245"/>
      <c r="GAH42" s="244"/>
      <c r="GAI42" s="246"/>
      <c r="GAJ42" s="247"/>
      <c r="GAK42" s="248"/>
      <c r="GAL42" s="248"/>
      <c r="GAM42" s="244"/>
      <c r="GAN42" s="244"/>
      <c r="GAO42" s="244"/>
      <c r="GAP42" s="245"/>
      <c r="GAQ42" s="244"/>
      <c r="GAR42" s="246"/>
      <c r="GAS42" s="247"/>
      <c r="GAT42" s="248"/>
      <c r="GAU42" s="248"/>
      <c r="GAV42" s="244"/>
      <c r="GAW42" s="244"/>
      <c r="GAX42" s="244"/>
      <c r="GAY42" s="245"/>
      <c r="GAZ42" s="244"/>
      <c r="GBA42" s="246"/>
      <c r="GBB42" s="247"/>
      <c r="GBC42" s="248"/>
      <c r="GBD42" s="248"/>
      <c r="GBE42" s="244"/>
      <c r="GBF42" s="244"/>
      <c r="GBG42" s="244"/>
      <c r="GBH42" s="245"/>
      <c r="GBI42" s="244"/>
      <c r="GBJ42" s="246"/>
      <c r="GBK42" s="247"/>
      <c r="GBL42" s="248"/>
      <c r="GBM42" s="248"/>
      <c r="GBN42" s="244"/>
      <c r="GBO42" s="244"/>
      <c r="GBP42" s="244"/>
      <c r="GBQ42" s="245"/>
      <c r="GBR42" s="244"/>
      <c r="GBS42" s="246"/>
      <c r="GBT42" s="247"/>
      <c r="GBU42" s="248"/>
      <c r="GBV42" s="248"/>
      <c r="GBW42" s="244"/>
      <c r="GBX42" s="244"/>
      <c r="GBY42" s="244"/>
      <c r="GBZ42" s="245"/>
      <c r="GCA42" s="244"/>
      <c r="GCB42" s="246"/>
      <c r="GCC42" s="247"/>
      <c r="GCD42" s="248"/>
      <c r="GCE42" s="248"/>
      <c r="GCF42" s="244"/>
      <c r="GCG42" s="244"/>
      <c r="GCH42" s="244"/>
      <c r="GCI42" s="245"/>
      <c r="GCJ42" s="244"/>
      <c r="GCK42" s="246"/>
      <c r="GCL42" s="247"/>
      <c r="GCM42" s="248"/>
      <c r="GCN42" s="248"/>
      <c r="GCO42" s="244"/>
      <c r="GCP42" s="244"/>
      <c r="GCQ42" s="244"/>
      <c r="GCR42" s="245"/>
      <c r="GCS42" s="244"/>
      <c r="GCT42" s="246"/>
      <c r="GCU42" s="247"/>
      <c r="GCV42" s="248"/>
      <c r="GCW42" s="248"/>
      <c r="GCX42" s="244"/>
      <c r="GCY42" s="244"/>
      <c r="GCZ42" s="244"/>
      <c r="GDA42" s="245"/>
      <c r="GDB42" s="244"/>
      <c r="GDC42" s="246"/>
      <c r="GDD42" s="247"/>
      <c r="GDE42" s="248"/>
      <c r="GDF42" s="248"/>
      <c r="GDG42" s="244"/>
      <c r="GDH42" s="244"/>
      <c r="GDI42" s="244"/>
      <c r="GDJ42" s="245"/>
      <c r="GDK42" s="244"/>
      <c r="GDL42" s="246"/>
      <c r="GDM42" s="247"/>
      <c r="GDN42" s="248"/>
      <c r="GDO42" s="248"/>
      <c r="GDP42" s="244"/>
      <c r="GDQ42" s="244"/>
      <c r="GDR42" s="244"/>
      <c r="GDS42" s="245"/>
      <c r="GDT42" s="244"/>
      <c r="GDU42" s="246"/>
      <c r="GDV42" s="247"/>
      <c r="GDW42" s="248"/>
      <c r="GDX42" s="248"/>
      <c r="GDY42" s="244"/>
      <c r="GDZ42" s="244"/>
      <c r="GEA42" s="244"/>
      <c r="GEB42" s="245"/>
      <c r="GEC42" s="244"/>
      <c r="GED42" s="246"/>
      <c r="GEE42" s="247"/>
      <c r="GEF42" s="248"/>
      <c r="GEG42" s="248"/>
      <c r="GEH42" s="244"/>
      <c r="GEI42" s="244"/>
      <c r="GEJ42" s="244"/>
      <c r="GEK42" s="245"/>
      <c r="GEL42" s="244"/>
      <c r="GEM42" s="246"/>
      <c r="GEN42" s="247"/>
      <c r="GEO42" s="248"/>
      <c r="GEP42" s="248"/>
      <c r="GEQ42" s="244"/>
      <c r="GER42" s="244"/>
      <c r="GES42" s="244"/>
      <c r="GET42" s="245"/>
      <c r="GEU42" s="244"/>
      <c r="GEV42" s="246"/>
      <c r="GEW42" s="247"/>
      <c r="GEX42" s="248"/>
      <c r="GEY42" s="248"/>
      <c r="GEZ42" s="244"/>
      <c r="GFA42" s="244"/>
      <c r="GFB42" s="244"/>
      <c r="GFC42" s="245"/>
      <c r="GFD42" s="244"/>
      <c r="GFE42" s="246"/>
      <c r="GFF42" s="247"/>
      <c r="GFG42" s="248"/>
      <c r="GFH42" s="248"/>
      <c r="GFI42" s="244"/>
      <c r="GFJ42" s="244"/>
      <c r="GFK42" s="244"/>
      <c r="GFL42" s="245"/>
      <c r="GFM42" s="244"/>
      <c r="GFN42" s="246"/>
      <c r="GFO42" s="247"/>
      <c r="GFP42" s="248"/>
      <c r="GFQ42" s="248"/>
      <c r="GFR42" s="244"/>
      <c r="GFS42" s="244"/>
      <c r="GFT42" s="244"/>
      <c r="GFU42" s="245"/>
      <c r="GFV42" s="244"/>
      <c r="GFW42" s="246"/>
      <c r="GFX42" s="247"/>
      <c r="GFY42" s="248"/>
      <c r="GFZ42" s="248"/>
      <c r="GGA42" s="244"/>
      <c r="GGB42" s="244"/>
      <c r="GGC42" s="244"/>
      <c r="GGD42" s="245"/>
      <c r="GGE42" s="244"/>
      <c r="GGF42" s="246"/>
      <c r="GGG42" s="247"/>
      <c r="GGH42" s="248"/>
      <c r="GGI42" s="248"/>
      <c r="GGJ42" s="244"/>
      <c r="GGK42" s="244"/>
      <c r="GGL42" s="244"/>
      <c r="GGM42" s="245"/>
      <c r="GGN42" s="244"/>
      <c r="GGO42" s="246"/>
      <c r="GGP42" s="247"/>
      <c r="GGQ42" s="248"/>
      <c r="GGR42" s="248"/>
      <c r="GGS42" s="244"/>
      <c r="GGT42" s="244"/>
      <c r="GGU42" s="244"/>
      <c r="GGV42" s="245"/>
      <c r="GGW42" s="244"/>
      <c r="GGX42" s="246"/>
      <c r="GGY42" s="247"/>
      <c r="GGZ42" s="248"/>
      <c r="GHA42" s="248"/>
      <c r="GHB42" s="244"/>
      <c r="GHC42" s="244"/>
      <c r="GHD42" s="244"/>
      <c r="GHE42" s="245"/>
      <c r="GHF42" s="244"/>
      <c r="GHG42" s="246"/>
      <c r="GHH42" s="247"/>
      <c r="GHI42" s="248"/>
      <c r="GHJ42" s="248"/>
      <c r="GHK42" s="244"/>
      <c r="GHL42" s="244"/>
      <c r="GHM42" s="244"/>
      <c r="GHN42" s="245"/>
      <c r="GHO42" s="244"/>
      <c r="GHP42" s="246"/>
      <c r="GHQ42" s="247"/>
      <c r="GHR42" s="248"/>
      <c r="GHS42" s="248"/>
      <c r="GHT42" s="244"/>
      <c r="GHU42" s="244"/>
      <c r="GHV42" s="244"/>
      <c r="GHW42" s="245"/>
      <c r="GHX42" s="244"/>
      <c r="GHY42" s="246"/>
      <c r="GHZ42" s="247"/>
      <c r="GIA42" s="248"/>
      <c r="GIB42" s="248"/>
      <c r="GIC42" s="244"/>
      <c r="GID42" s="244"/>
      <c r="GIE42" s="244"/>
      <c r="GIF42" s="245"/>
      <c r="GIG42" s="244"/>
      <c r="GIH42" s="246"/>
      <c r="GII42" s="247"/>
      <c r="GIJ42" s="248"/>
      <c r="GIK42" s="248"/>
      <c r="GIL42" s="244"/>
      <c r="GIM42" s="244"/>
      <c r="GIN42" s="244"/>
      <c r="GIO42" s="245"/>
      <c r="GIP42" s="244"/>
      <c r="GIQ42" s="246"/>
      <c r="GIR42" s="247"/>
      <c r="GIS42" s="248"/>
      <c r="GIT42" s="248"/>
      <c r="GIU42" s="244"/>
      <c r="GIV42" s="244"/>
      <c r="GIW42" s="244"/>
      <c r="GIX42" s="245"/>
      <c r="GIY42" s="244"/>
      <c r="GIZ42" s="246"/>
      <c r="GJA42" s="247"/>
      <c r="GJB42" s="248"/>
      <c r="GJC42" s="248"/>
      <c r="GJD42" s="244"/>
      <c r="GJE42" s="244"/>
      <c r="GJF42" s="244"/>
      <c r="GJG42" s="245"/>
      <c r="GJH42" s="244"/>
      <c r="GJI42" s="246"/>
      <c r="GJJ42" s="247"/>
      <c r="GJK42" s="248"/>
      <c r="GJL42" s="248"/>
      <c r="GJM42" s="244"/>
      <c r="GJN42" s="244"/>
      <c r="GJO42" s="244"/>
      <c r="GJP42" s="245"/>
      <c r="GJQ42" s="244"/>
      <c r="GJR42" s="246"/>
      <c r="GJS42" s="247"/>
      <c r="GJT42" s="248"/>
      <c r="GJU42" s="248"/>
      <c r="GJV42" s="244"/>
      <c r="GJW42" s="244"/>
      <c r="GJX42" s="244"/>
      <c r="GJY42" s="245"/>
      <c r="GJZ42" s="244"/>
      <c r="GKA42" s="246"/>
      <c r="GKB42" s="247"/>
      <c r="GKC42" s="248"/>
      <c r="GKD42" s="248"/>
      <c r="GKE42" s="244"/>
      <c r="GKF42" s="244"/>
      <c r="GKG42" s="244"/>
      <c r="GKH42" s="245"/>
      <c r="GKI42" s="244"/>
      <c r="GKJ42" s="246"/>
      <c r="GKK42" s="247"/>
      <c r="GKL42" s="248"/>
      <c r="GKM42" s="248"/>
      <c r="GKN42" s="244"/>
      <c r="GKO42" s="244"/>
      <c r="GKP42" s="244"/>
      <c r="GKQ42" s="245"/>
      <c r="GKR42" s="244"/>
      <c r="GKS42" s="246"/>
      <c r="GKT42" s="247"/>
      <c r="GKU42" s="248"/>
      <c r="GKV42" s="248"/>
      <c r="GKW42" s="244"/>
      <c r="GKX42" s="244"/>
      <c r="GKY42" s="244"/>
      <c r="GKZ42" s="245"/>
      <c r="GLA42" s="244"/>
      <c r="GLB42" s="246"/>
      <c r="GLC42" s="247"/>
      <c r="GLD42" s="248"/>
      <c r="GLE42" s="248"/>
      <c r="GLF42" s="244"/>
      <c r="GLG42" s="244"/>
      <c r="GLH42" s="244"/>
      <c r="GLI42" s="245"/>
      <c r="GLJ42" s="244"/>
      <c r="GLK42" s="246"/>
      <c r="GLL42" s="247"/>
      <c r="GLM42" s="248"/>
      <c r="GLN42" s="248"/>
      <c r="GLO42" s="244"/>
      <c r="GLP42" s="244"/>
      <c r="GLQ42" s="244"/>
      <c r="GLR42" s="245"/>
      <c r="GLS42" s="244"/>
      <c r="GLT42" s="246"/>
      <c r="GLU42" s="247"/>
      <c r="GLV42" s="248"/>
      <c r="GLW42" s="248"/>
      <c r="GLX42" s="244"/>
      <c r="GLY42" s="244"/>
      <c r="GLZ42" s="244"/>
      <c r="GMA42" s="245"/>
      <c r="GMB42" s="244"/>
      <c r="GMC42" s="246"/>
      <c r="GMD42" s="247"/>
      <c r="GME42" s="248"/>
      <c r="GMF42" s="248"/>
      <c r="GMG42" s="244"/>
      <c r="GMH42" s="244"/>
      <c r="GMI42" s="244"/>
      <c r="GMJ42" s="245"/>
      <c r="GMK42" s="244"/>
      <c r="GML42" s="246"/>
      <c r="GMM42" s="247"/>
      <c r="GMN42" s="248"/>
      <c r="GMO42" s="248"/>
      <c r="GMP42" s="244"/>
      <c r="GMQ42" s="244"/>
      <c r="GMR42" s="244"/>
      <c r="GMS42" s="245"/>
      <c r="GMT42" s="244"/>
      <c r="GMU42" s="246"/>
      <c r="GMV42" s="247"/>
      <c r="GMW42" s="248"/>
      <c r="GMX42" s="248"/>
      <c r="GMY42" s="244"/>
      <c r="GMZ42" s="244"/>
      <c r="GNA42" s="244"/>
      <c r="GNB42" s="245"/>
      <c r="GNC42" s="244"/>
      <c r="GND42" s="246"/>
      <c r="GNE42" s="247"/>
      <c r="GNF42" s="248"/>
      <c r="GNG42" s="248"/>
      <c r="GNH42" s="244"/>
      <c r="GNI42" s="244"/>
      <c r="GNJ42" s="244"/>
      <c r="GNK42" s="245"/>
      <c r="GNL42" s="244"/>
      <c r="GNM42" s="246"/>
      <c r="GNN42" s="247"/>
      <c r="GNO42" s="248"/>
      <c r="GNP42" s="248"/>
      <c r="GNQ42" s="244"/>
      <c r="GNR42" s="244"/>
      <c r="GNS42" s="244"/>
      <c r="GNT42" s="245"/>
      <c r="GNU42" s="244"/>
      <c r="GNV42" s="246"/>
      <c r="GNW42" s="247"/>
      <c r="GNX42" s="248"/>
      <c r="GNY42" s="248"/>
      <c r="GNZ42" s="244"/>
      <c r="GOA42" s="244"/>
      <c r="GOB42" s="244"/>
      <c r="GOC42" s="245"/>
      <c r="GOD42" s="244"/>
      <c r="GOE42" s="246"/>
      <c r="GOF42" s="247"/>
      <c r="GOG42" s="248"/>
      <c r="GOH42" s="248"/>
      <c r="GOI42" s="244"/>
      <c r="GOJ42" s="244"/>
      <c r="GOK42" s="244"/>
      <c r="GOL42" s="245"/>
      <c r="GOM42" s="244"/>
      <c r="GON42" s="246"/>
      <c r="GOO42" s="247"/>
      <c r="GOP42" s="248"/>
      <c r="GOQ42" s="248"/>
      <c r="GOR42" s="244"/>
      <c r="GOS42" s="244"/>
      <c r="GOT42" s="244"/>
      <c r="GOU42" s="245"/>
      <c r="GOV42" s="244"/>
      <c r="GOW42" s="246"/>
      <c r="GOX42" s="247"/>
      <c r="GOY42" s="248"/>
      <c r="GOZ42" s="248"/>
      <c r="GPA42" s="244"/>
      <c r="GPB42" s="244"/>
      <c r="GPC42" s="244"/>
      <c r="GPD42" s="245"/>
      <c r="GPE42" s="244"/>
      <c r="GPF42" s="246"/>
      <c r="GPG42" s="247"/>
      <c r="GPH42" s="248"/>
      <c r="GPI42" s="248"/>
      <c r="GPJ42" s="244"/>
      <c r="GPK42" s="244"/>
      <c r="GPL42" s="244"/>
      <c r="GPM42" s="245"/>
      <c r="GPN42" s="244"/>
      <c r="GPO42" s="246"/>
      <c r="GPP42" s="247"/>
      <c r="GPQ42" s="248"/>
      <c r="GPR42" s="248"/>
      <c r="GPS42" s="244"/>
      <c r="GPT42" s="244"/>
      <c r="GPU42" s="244"/>
      <c r="GPV42" s="245"/>
      <c r="GPW42" s="244"/>
      <c r="GPX42" s="246"/>
      <c r="GPY42" s="247"/>
      <c r="GPZ42" s="248"/>
      <c r="GQA42" s="248"/>
      <c r="GQB42" s="244"/>
      <c r="GQC42" s="244"/>
      <c r="GQD42" s="244"/>
      <c r="GQE42" s="245"/>
      <c r="GQF42" s="244"/>
      <c r="GQG42" s="246"/>
      <c r="GQH42" s="247"/>
      <c r="GQI42" s="248"/>
      <c r="GQJ42" s="248"/>
      <c r="GQK42" s="244"/>
      <c r="GQL42" s="244"/>
      <c r="GQM42" s="244"/>
      <c r="GQN42" s="245"/>
      <c r="GQO42" s="244"/>
      <c r="GQP42" s="246"/>
      <c r="GQQ42" s="247"/>
      <c r="GQR42" s="248"/>
      <c r="GQS42" s="248"/>
      <c r="GQT42" s="244"/>
      <c r="GQU42" s="244"/>
      <c r="GQV42" s="244"/>
      <c r="GQW42" s="245"/>
      <c r="GQX42" s="244"/>
      <c r="GQY42" s="246"/>
      <c r="GQZ42" s="247"/>
      <c r="GRA42" s="248"/>
      <c r="GRB42" s="248"/>
      <c r="GRC42" s="244"/>
      <c r="GRD42" s="244"/>
      <c r="GRE42" s="244"/>
      <c r="GRF42" s="245"/>
      <c r="GRG42" s="244"/>
      <c r="GRH42" s="246"/>
      <c r="GRI42" s="247"/>
      <c r="GRJ42" s="248"/>
      <c r="GRK42" s="248"/>
      <c r="GRL42" s="244"/>
      <c r="GRM42" s="244"/>
      <c r="GRN42" s="244"/>
      <c r="GRO42" s="245"/>
      <c r="GRP42" s="244"/>
      <c r="GRQ42" s="246"/>
      <c r="GRR42" s="247"/>
      <c r="GRS42" s="248"/>
      <c r="GRT42" s="248"/>
      <c r="GRU42" s="244"/>
      <c r="GRV42" s="244"/>
      <c r="GRW42" s="244"/>
      <c r="GRX42" s="245"/>
      <c r="GRY42" s="244"/>
      <c r="GRZ42" s="246"/>
      <c r="GSA42" s="247"/>
      <c r="GSB42" s="248"/>
      <c r="GSC42" s="248"/>
      <c r="GSD42" s="244"/>
      <c r="GSE42" s="244"/>
      <c r="GSF42" s="244"/>
      <c r="GSG42" s="245"/>
      <c r="GSH42" s="244"/>
      <c r="GSI42" s="246"/>
      <c r="GSJ42" s="247"/>
      <c r="GSK42" s="248"/>
      <c r="GSL42" s="248"/>
      <c r="GSM42" s="244"/>
      <c r="GSN42" s="244"/>
      <c r="GSO42" s="244"/>
      <c r="GSP42" s="245"/>
      <c r="GSQ42" s="244"/>
      <c r="GSR42" s="246"/>
      <c r="GSS42" s="247"/>
      <c r="GST42" s="248"/>
      <c r="GSU42" s="248"/>
      <c r="GSV42" s="244"/>
      <c r="GSW42" s="244"/>
      <c r="GSX42" s="244"/>
      <c r="GSY42" s="245"/>
      <c r="GSZ42" s="244"/>
      <c r="GTA42" s="246"/>
      <c r="GTB42" s="247"/>
      <c r="GTC42" s="248"/>
      <c r="GTD42" s="248"/>
      <c r="GTE42" s="244"/>
      <c r="GTF42" s="244"/>
      <c r="GTG42" s="244"/>
      <c r="GTH42" s="245"/>
      <c r="GTI42" s="244"/>
      <c r="GTJ42" s="246"/>
      <c r="GTK42" s="247"/>
      <c r="GTL42" s="248"/>
      <c r="GTM42" s="248"/>
      <c r="GTN42" s="244"/>
      <c r="GTO42" s="244"/>
      <c r="GTP42" s="244"/>
      <c r="GTQ42" s="245"/>
      <c r="GTR42" s="244"/>
      <c r="GTS42" s="246"/>
      <c r="GTT42" s="247"/>
      <c r="GTU42" s="248"/>
      <c r="GTV42" s="248"/>
      <c r="GTW42" s="244"/>
      <c r="GTX42" s="244"/>
      <c r="GTY42" s="244"/>
      <c r="GTZ42" s="245"/>
      <c r="GUA42" s="244"/>
      <c r="GUB42" s="246"/>
      <c r="GUC42" s="247"/>
      <c r="GUD42" s="248"/>
      <c r="GUE42" s="248"/>
      <c r="GUF42" s="244"/>
      <c r="GUG42" s="244"/>
      <c r="GUH42" s="244"/>
      <c r="GUI42" s="245"/>
      <c r="GUJ42" s="244"/>
      <c r="GUK42" s="246"/>
      <c r="GUL42" s="247"/>
      <c r="GUM42" s="248"/>
      <c r="GUN42" s="248"/>
      <c r="GUO42" s="244"/>
      <c r="GUP42" s="244"/>
      <c r="GUQ42" s="244"/>
      <c r="GUR42" s="245"/>
      <c r="GUS42" s="244"/>
      <c r="GUT42" s="246"/>
      <c r="GUU42" s="247"/>
      <c r="GUV42" s="248"/>
      <c r="GUW42" s="248"/>
      <c r="GUX42" s="244"/>
      <c r="GUY42" s="244"/>
      <c r="GUZ42" s="244"/>
      <c r="GVA42" s="245"/>
      <c r="GVB42" s="244"/>
      <c r="GVC42" s="246"/>
      <c r="GVD42" s="247"/>
      <c r="GVE42" s="248"/>
      <c r="GVF42" s="248"/>
      <c r="GVG42" s="244"/>
      <c r="GVH42" s="244"/>
      <c r="GVI42" s="244"/>
      <c r="GVJ42" s="245"/>
      <c r="GVK42" s="244"/>
      <c r="GVL42" s="246"/>
      <c r="GVM42" s="247"/>
      <c r="GVN42" s="248"/>
      <c r="GVO42" s="248"/>
      <c r="GVP42" s="244"/>
      <c r="GVQ42" s="244"/>
      <c r="GVR42" s="244"/>
      <c r="GVS42" s="245"/>
      <c r="GVT42" s="244"/>
      <c r="GVU42" s="246"/>
      <c r="GVV42" s="247"/>
      <c r="GVW42" s="248"/>
      <c r="GVX42" s="248"/>
      <c r="GVY42" s="244"/>
      <c r="GVZ42" s="244"/>
      <c r="GWA42" s="244"/>
      <c r="GWB42" s="245"/>
      <c r="GWC42" s="244"/>
      <c r="GWD42" s="246"/>
      <c r="GWE42" s="247"/>
      <c r="GWF42" s="248"/>
      <c r="GWG42" s="248"/>
      <c r="GWH42" s="244"/>
      <c r="GWI42" s="244"/>
      <c r="GWJ42" s="244"/>
      <c r="GWK42" s="245"/>
      <c r="GWL42" s="244"/>
      <c r="GWM42" s="246"/>
      <c r="GWN42" s="247"/>
      <c r="GWO42" s="248"/>
      <c r="GWP42" s="248"/>
      <c r="GWQ42" s="244"/>
      <c r="GWR42" s="244"/>
      <c r="GWS42" s="244"/>
      <c r="GWT42" s="245"/>
      <c r="GWU42" s="244"/>
      <c r="GWV42" s="246"/>
      <c r="GWW42" s="247"/>
      <c r="GWX42" s="248"/>
      <c r="GWY42" s="248"/>
      <c r="GWZ42" s="244"/>
      <c r="GXA42" s="244"/>
      <c r="GXB42" s="244"/>
      <c r="GXC42" s="245"/>
      <c r="GXD42" s="244"/>
      <c r="GXE42" s="246"/>
      <c r="GXF42" s="247"/>
      <c r="GXG42" s="248"/>
      <c r="GXH42" s="248"/>
      <c r="GXI42" s="244"/>
      <c r="GXJ42" s="244"/>
      <c r="GXK42" s="244"/>
      <c r="GXL42" s="245"/>
      <c r="GXM42" s="244"/>
      <c r="GXN42" s="246"/>
      <c r="GXO42" s="247"/>
      <c r="GXP42" s="248"/>
      <c r="GXQ42" s="248"/>
      <c r="GXR42" s="244"/>
      <c r="GXS42" s="244"/>
      <c r="GXT42" s="244"/>
      <c r="GXU42" s="245"/>
      <c r="GXV42" s="244"/>
      <c r="GXW42" s="246"/>
      <c r="GXX42" s="247"/>
      <c r="GXY42" s="248"/>
      <c r="GXZ42" s="248"/>
      <c r="GYA42" s="244"/>
      <c r="GYB42" s="244"/>
      <c r="GYC42" s="244"/>
      <c r="GYD42" s="245"/>
      <c r="GYE42" s="244"/>
      <c r="GYF42" s="246"/>
      <c r="GYG42" s="247"/>
      <c r="GYH42" s="248"/>
      <c r="GYI42" s="248"/>
      <c r="GYJ42" s="244"/>
      <c r="GYK42" s="244"/>
      <c r="GYL42" s="244"/>
      <c r="GYM42" s="245"/>
      <c r="GYN42" s="244"/>
      <c r="GYO42" s="246"/>
      <c r="GYP42" s="247"/>
      <c r="GYQ42" s="248"/>
      <c r="GYR42" s="248"/>
      <c r="GYS42" s="244"/>
      <c r="GYT42" s="244"/>
      <c r="GYU42" s="244"/>
      <c r="GYV42" s="245"/>
      <c r="GYW42" s="244"/>
      <c r="GYX42" s="246"/>
      <c r="GYY42" s="247"/>
      <c r="GYZ42" s="248"/>
      <c r="GZA42" s="248"/>
      <c r="GZB42" s="244"/>
      <c r="GZC42" s="244"/>
      <c r="GZD42" s="244"/>
      <c r="GZE42" s="245"/>
      <c r="GZF42" s="244"/>
      <c r="GZG42" s="246"/>
      <c r="GZH42" s="247"/>
      <c r="GZI42" s="248"/>
      <c r="GZJ42" s="248"/>
      <c r="GZK42" s="244"/>
      <c r="GZL42" s="244"/>
      <c r="GZM42" s="244"/>
      <c r="GZN42" s="245"/>
      <c r="GZO42" s="244"/>
      <c r="GZP42" s="246"/>
      <c r="GZQ42" s="247"/>
      <c r="GZR42" s="248"/>
      <c r="GZS42" s="248"/>
      <c r="GZT42" s="244"/>
      <c r="GZU42" s="244"/>
      <c r="GZV42" s="244"/>
      <c r="GZW42" s="245"/>
      <c r="GZX42" s="244"/>
      <c r="GZY42" s="246"/>
      <c r="GZZ42" s="247"/>
      <c r="HAA42" s="248"/>
      <c r="HAB42" s="248"/>
      <c r="HAC42" s="244"/>
      <c r="HAD42" s="244"/>
      <c r="HAE42" s="244"/>
      <c r="HAF42" s="245"/>
      <c r="HAG42" s="244"/>
      <c r="HAH42" s="246"/>
      <c r="HAI42" s="247"/>
      <c r="HAJ42" s="248"/>
      <c r="HAK42" s="248"/>
      <c r="HAL42" s="244"/>
      <c r="HAM42" s="244"/>
      <c r="HAN42" s="244"/>
      <c r="HAO42" s="245"/>
      <c r="HAP42" s="244"/>
      <c r="HAQ42" s="246"/>
      <c r="HAR42" s="247"/>
      <c r="HAS42" s="248"/>
      <c r="HAT42" s="248"/>
      <c r="HAU42" s="244"/>
      <c r="HAV42" s="244"/>
      <c r="HAW42" s="244"/>
      <c r="HAX42" s="245"/>
      <c r="HAY42" s="244"/>
      <c r="HAZ42" s="246"/>
      <c r="HBA42" s="247"/>
      <c r="HBB42" s="248"/>
      <c r="HBC42" s="248"/>
      <c r="HBD42" s="244"/>
      <c r="HBE42" s="244"/>
      <c r="HBF42" s="244"/>
      <c r="HBG42" s="245"/>
      <c r="HBH42" s="244"/>
      <c r="HBI42" s="246"/>
      <c r="HBJ42" s="247"/>
      <c r="HBK42" s="248"/>
      <c r="HBL42" s="248"/>
      <c r="HBM42" s="244"/>
      <c r="HBN42" s="244"/>
      <c r="HBO42" s="244"/>
      <c r="HBP42" s="245"/>
      <c r="HBQ42" s="244"/>
      <c r="HBR42" s="246"/>
      <c r="HBS42" s="247"/>
      <c r="HBT42" s="248"/>
      <c r="HBU42" s="248"/>
      <c r="HBV42" s="244"/>
      <c r="HBW42" s="244"/>
      <c r="HBX42" s="244"/>
      <c r="HBY42" s="245"/>
      <c r="HBZ42" s="244"/>
      <c r="HCA42" s="246"/>
      <c r="HCB42" s="247"/>
      <c r="HCC42" s="248"/>
      <c r="HCD42" s="248"/>
      <c r="HCE42" s="244"/>
      <c r="HCF42" s="244"/>
      <c r="HCG42" s="244"/>
      <c r="HCH42" s="245"/>
      <c r="HCI42" s="244"/>
      <c r="HCJ42" s="246"/>
      <c r="HCK42" s="247"/>
      <c r="HCL42" s="248"/>
      <c r="HCM42" s="248"/>
      <c r="HCN42" s="244"/>
      <c r="HCO42" s="244"/>
      <c r="HCP42" s="244"/>
      <c r="HCQ42" s="245"/>
      <c r="HCR42" s="244"/>
      <c r="HCS42" s="246"/>
      <c r="HCT42" s="247"/>
      <c r="HCU42" s="248"/>
      <c r="HCV42" s="248"/>
      <c r="HCW42" s="244"/>
      <c r="HCX42" s="244"/>
      <c r="HCY42" s="244"/>
      <c r="HCZ42" s="245"/>
      <c r="HDA42" s="244"/>
      <c r="HDB42" s="246"/>
      <c r="HDC42" s="247"/>
      <c r="HDD42" s="248"/>
      <c r="HDE42" s="248"/>
      <c r="HDF42" s="244"/>
      <c r="HDG42" s="244"/>
      <c r="HDH42" s="244"/>
      <c r="HDI42" s="245"/>
      <c r="HDJ42" s="244"/>
      <c r="HDK42" s="246"/>
      <c r="HDL42" s="247"/>
      <c r="HDM42" s="248"/>
      <c r="HDN42" s="248"/>
      <c r="HDO42" s="244"/>
      <c r="HDP42" s="244"/>
      <c r="HDQ42" s="244"/>
      <c r="HDR42" s="245"/>
      <c r="HDS42" s="244"/>
      <c r="HDT42" s="246"/>
      <c r="HDU42" s="247"/>
      <c r="HDV42" s="248"/>
      <c r="HDW42" s="248"/>
      <c r="HDX42" s="244"/>
      <c r="HDY42" s="244"/>
      <c r="HDZ42" s="244"/>
      <c r="HEA42" s="245"/>
      <c r="HEB42" s="244"/>
      <c r="HEC42" s="246"/>
      <c r="HED42" s="247"/>
      <c r="HEE42" s="248"/>
      <c r="HEF42" s="248"/>
      <c r="HEG42" s="244"/>
      <c r="HEH42" s="244"/>
      <c r="HEI42" s="244"/>
      <c r="HEJ42" s="245"/>
      <c r="HEK42" s="244"/>
      <c r="HEL42" s="246"/>
      <c r="HEM42" s="247"/>
      <c r="HEN42" s="248"/>
      <c r="HEO42" s="248"/>
      <c r="HEP42" s="244"/>
      <c r="HEQ42" s="244"/>
      <c r="HER42" s="244"/>
      <c r="HES42" s="245"/>
      <c r="HET42" s="244"/>
      <c r="HEU42" s="246"/>
      <c r="HEV42" s="247"/>
      <c r="HEW42" s="248"/>
      <c r="HEX42" s="248"/>
      <c r="HEY42" s="244"/>
      <c r="HEZ42" s="244"/>
      <c r="HFA42" s="244"/>
      <c r="HFB42" s="245"/>
      <c r="HFC42" s="244"/>
      <c r="HFD42" s="246"/>
      <c r="HFE42" s="247"/>
      <c r="HFF42" s="248"/>
      <c r="HFG42" s="248"/>
      <c r="HFH42" s="244"/>
      <c r="HFI42" s="244"/>
      <c r="HFJ42" s="244"/>
      <c r="HFK42" s="245"/>
      <c r="HFL42" s="244"/>
      <c r="HFM42" s="246"/>
      <c r="HFN42" s="247"/>
      <c r="HFO42" s="248"/>
      <c r="HFP42" s="248"/>
      <c r="HFQ42" s="244"/>
      <c r="HFR42" s="244"/>
      <c r="HFS42" s="244"/>
      <c r="HFT42" s="245"/>
      <c r="HFU42" s="244"/>
      <c r="HFV42" s="246"/>
      <c r="HFW42" s="247"/>
      <c r="HFX42" s="248"/>
      <c r="HFY42" s="248"/>
      <c r="HFZ42" s="244"/>
      <c r="HGA42" s="244"/>
      <c r="HGB42" s="244"/>
      <c r="HGC42" s="245"/>
      <c r="HGD42" s="244"/>
      <c r="HGE42" s="246"/>
      <c r="HGF42" s="247"/>
      <c r="HGG42" s="248"/>
      <c r="HGH42" s="248"/>
      <c r="HGI42" s="244"/>
      <c r="HGJ42" s="244"/>
      <c r="HGK42" s="244"/>
      <c r="HGL42" s="245"/>
      <c r="HGM42" s="244"/>
      <c r="HGN42" s="246"/>
      <c r="HGO42" s="247"/>
      <c r="HGP42" s="248"/>
      <c r="HGQ42" s="248"/>
      <c r="HGR42" s="244"/>
      <c r="HGS42" s="244"/>
      <c r="HGT42" s="244"/>
      <c r="HGU42" s="245"/>
      <c r="HGV42" s="244"/>
      <c r="HGW42" s="246"/>
      <c r="HGX42" s="247"/>
      <c r="HGY42" s="248"/>
      <c r="HGZ42" s="248"/>
      <c r="HHA42" s="244"/>
      <c r="HHB42" s="244"/>
      <c r="HHC42" s="244"/>
      <c r="HHD42" s="245"/>
      <c r="HHE42" s="244"/>
      <c r="HHF42" s="246"/>
      <c r="HHG42" s="247"/>
      <c r="HHH42" s="248"/>
      <c r="HHI42" s="248"/>
      <c r="HHJ42" s="244"/>
      <c r="HHK42" s="244"/>
      <c r="HHL42" s="244"/>
      <c r="HHM42" s="245"/>
      <c r="HHN42" s="244"/>
      <c r="HHO42" s="246"/>
      <c r="HHP42" s="247"/>
      <c r="HHQ42" s="248"/>
      <c r="HHR42" s="248"/>
      <c r="HHS42" s="244"/>
      <c r="HHT42" s="244"/>
      <c r="HHU42" s="244"/>
      <c r="HHV42" s="245"/>
      <c r="HHW42" s="244"/>
      <c r="HHX42" s="246"/>
      <c r="HHY42" s="247"/>
      <c r="HHZ42" s="248"/>
      <c r="HIA42" s="248"/>
      <c r="HIB42" s="244"/>
      <c r="HIC42" s="244"/>
      <c r="HID42" s="244"/>
      <c r="HIE42" s="245"/>
      <c r="HIF42" s="244"/>
      <c r="HIG42" s="246"/>
      <c r="HIH42" s="247"/>
      <c r="HII42" s="248"/>
      <c r="HIJ42" s="248"/>
      <c r="HIK42" s="244"/>
      <c r="HIL42" s="244"/>
      <c r="HIM42" s="244"/>
      <c r="HIN42" s="245"/>
      <c r="HIO42" s="244"/>
      <c r="HIP42" s="246"/>
      <c r="HIQ42" s="247"/>
      <c r="HIR42" s="248"/>
      <c r="HIS42" s="248"/>
      <c r="HIT42" s="244"/>
      <c r="HIU42" s="244"/>
      <c r="HIV42" s="244"/>
      <c r="HIW42" s="245"/>
      <c r="HIX42" s="244"/>
      <c r="HIY42" s="246"/>
      <c r="HIZ42" s="247"/>
      <c r="HJA42" s="248"/>
      <c r="HJB42" s="248"/>
      <c r="HJC42" s="244"/>
      <c r="HJD42" s="244"/>
      <c r="HJE42" s="244"/>
      <c r="HJF42" s="245"/>
      <c r="HJG42" s="244"/>
      <c r="HJH42" s="246"/>
      <c r="HJI42" s="247"/>
      <c r="HJJ42" s="248"/>
      <c r="HJK42" s="248"/>
      <c r="HJL42" s="244"/>
      <c r="HJM42" s="244"/>
      <c r="HJN42" s="244"/>
      <c r="HJO42" s="245"/>
      <c r="HJP42" s="244"/>
      <c r="HJQ42" s="246"/>
      <c r="HJR42" s="247"/>
      <c r="HJS42" s="248"/>
      <c r="HJT42" s="248"/>
      <c r="HJU42" s="244"/>
      <c r="HJV42" s="244"/>
      <c r="HJW42" s="244"/>
      <c r="HJX42" s="245"/>
      <c r="HJY42" s="244"/>
      <c r="HJZ42" s="246"/>
      <c r="HKA42" s="247"/>
      <c r="HKB42" s="248"/>
      <c r="HKC42" s="248"/>
      <c r="HKD42" s="244"/>
      <c r="HKE42" s="244"/>
      <c r="HKF42" s="244"/>
      <c r="HKG42" s="245"/>
      <c r="HKH42" s="244"/>
      <c r="HKI42" s="246"/>
      <c r="HKJ42" s="247"/>
      <c r="HKK42" s="248"/>
      <c r="HKL42" s="248"/>
      <c r="HKM42" s="244"/>
      <c r="HKN42" s="244"/>
      <c r="HKO42" s="244"/>
      <c r="HKP42" s="245"/>
      <c r="HKQ42" s="244"/>
      <c r="HKR42" s="246"/>
      <c r="HKS42" s="247"/>
      <c r="HKT42" s="248"/>
      <c r="HKU42" s="248"/>
      <c r="HKV42" s="244"/>
      <c r="HKW42" s="244"/>
      <c r="HKX42" s="244"/>
      <c r="HKY42" s="245"/>
      <c r="HKZ42" s="244"/>
      <c r="HLA42" s="246"/>
      <c r="HLB42" s="247"/>
      <c r="HLC42" s="248"/>
      <c r="HLD42" s="248"/>
      <c r="HLE42" s="244"/>
      <c r="HLF42" s="244"/>
      <c r="HLG42" s="244"/>
      <c r="HLH42" s="245"/>
      <c r="HLI42" s="244"/>
      <c r="HLJ42" s="246"/>
      <c r="HLK42" s="247"/>
      <c r="HLL42" s="248"/>
      <c r="HLM42" s="248"/>
      <c r="HLN42" s="244"/>
      <c r="HLO42" s="244"/>
      <c r="HLP42" s="244"/>
      <c r="HLQ42" s="245"/>
      <c r="HLR42" s="244"/>
      <c r="HLS42" s="246"/>
      <c r="HLT42" s="247"/>
      <c r="HLU42" s="248"/>
      <c r="HLV42" s="248"/>
      <c r="HLW42" s="244"/>
      <c r="HLX42" s="244"/>
      <c r="HLY42" s="244"/>
      <c r="HLZ42" s="245"/>
      <c r="HMA42" s="244"/>
      <c r="HMB42" s="246"/>
      <c r="HMC42" s="247"/>
      <c r="HMD42" s="248"/>
      <c r="HME42" s="248"/>
      <c r="HMF42" s="244"/>
      <c r="HMG42" s="244"/>
      <c r="HMH42" s="244"/>
      <c r="HMI42" s="245"/>
      <c r="HMJ42" s="244"/>
      <c r="HMK42" s="246"/>
      <c r="HML42" s="247"/>
      <c r="HMM42" s="248"/>
      <c r="HMN42" s="248"/>
      <c r="HMO42" s="244"/>
      <c r="HMP42" s="244"/>
      <c r="HMQ42" s="244"/>
      <c r="HMR42" s="245"/>
      <c r="HMS42" s="244"/>
      <c r="HMT42" s="246"/>
      <c r="HMU42" s="247"/>
      <c r="HMV42" s="248"/>
      <c r="HMW42" s="248"/>
      <c r="HMX42" s="244"/>
      <c r="HMY42" s="244"/>
      <c r="HMZ42" s="244"/>
      <c r="HNA42" s="245"/>
      <c r="HNB42" s="244"/>
      <c r="HNC42" s="246"/>
      <c r="HND42" s="247"/>
      <c r="HNE42" s="248"/>
      <c r="HNF42" s="248"/>
      <c r="HNG42" s="244"/>
      <c r="HNH42" s="244"/>
      <c r="HNI42" s="244"/>
      <c r="HNJ42" s="245"/>
      <c r="HNK42" s="244"/>
      <c r="HNL42" s="246"/>
      <c r="HNM42" s="247"/>
      <c r="HNN42" s="248"/>
      <c r="HNO42" s="248"/>
      <c r="HNP42" s="244"/>
      <c r="HNQ42" s="244"/>
      <c r="HNR42" s="244"/>
      <c r="HNS42" s="245"/>
      <c r="HNT42" s="244"/>
      <c r="HNU42" s="246"/>
      <c r="HNV42" s="247"/>
      <c r="HNW42" s="248"/>
      <c r="HNX42" s="248"/>
      <c r="HNY42" s="244"/>
      <c r="HNZ42" s="244"/>
      <c r="HOA42" s="244"/>
      <c r="HOB42" s="245"/>
      <c r="HOC42" s="244"/>
      <c r="HOD42" s="246"/>
      <c r="HOE42" s="247"/>
      <c r="HOF42" s="248"/>
      <c r="HOG42" s="248"/>
      <c r="HOH42" s="244"/>
      <c r="HOI42" s="244"/>
      <c r="HOJ42" s="244"/>
      <c r="HOK42" s="245"/>
      <c r="HOL42" s="244"/>
      <c r="HOM42" s="246"/>
      <c r="HON42" s="247"/>
      <c r="HOO42" s="248"/>
      <c r="HOP42" s="248"/>
      <c r="HOQ42" s="244"/>
      <c r="HOR42" s="244"/>
      <c r="HOS42" s="244"/>
      <c r="HOT42" s="245"/>
      <c r="HOU42" s="244"/>
      <c r="HOV42" s="246"/>
      <c r="HOW42" s="247"/>
      <c r="HOX42" s="248"/>
      <c r="HOY42" s="248"/>
      <c r="HOZ42" s="244"/>
      <c r="HPA42" s="244"/>
      <c r="HPB42" s="244"/>
      <c r="HPC42" s="245"/>
      <c r="HPD42" s="244"/>
      <c r="HPE42" s="246"/>
      <c r="HPF42" s="247"/>
      <c r="HPG42" s="248"/>
      <c r="HPH42" s="248"/>
      <c r="HPI42" s="244"/>
      <c r="HPJ42" s="244"/>
      <c r="HPK42" s="244"/>
      <c r="HPL42" s="245"/>
      <c r="HPM42" s="244"/>
      <c r="HPN42" s="246"/>
      <c r="HPO42" s="247"/>
      <c r="HPP42" s="248"/>
      <c r="HPQ42" s="248"/>
      <c r="HPR42" s="244"/>
      <c r="HPS42" s="244"/>
      <c r="HPT42" s="244"/>
      <c r="HPU42" s="245"/>
      <c r="HPV42" s="244"/>
      <c r="HPW42" s="246"/>
      <c r="HPX42" s="247"/>
      <c r="HPY42" s="248"/>
      <c r="HPZ42" s="248"/>
      <c r="HQA42" s="244"/>
      <c r="HQB42" s="244"/>
      <c r="HQC42" s="244"/>
      <c r="HQD42" s="245"/>
      <c r="HQE42" s="244"/>
      <c r="HQF42" s="246"/>
      <c r="HQG42" s="247"/>
      <c r="HQH42" s="248"/>
      <c r="HQI42" s="248"/>
      <c r="HQJ42" s="244"/>
      <c r="HQK42" s="244"/>
      <c r="HQL42" s="244"/>
      <c r="HQM42" s="245"/>
      <c r="HQN42" s="244"/>
      <c r="HQO42" s="246"/>
      <c r="HQP42" s="247"/>
      <c r="HQQ42" s="248"/>
      <c r="HQR42" s="248"/>
      <c r="HQS42" s="244"/>
      <c r="HQT42" s="244"/>
      <c r="HQU42" s="244"/>
      <c r="HQV42" s="245"/>
      <c r="HQW42" s="244"/>
      <c r="HQX42" s="246"/>
      <c r="HQY42" s="247"/>
      <c r="HQZ42" s="248"/>
      <c r="HRA42" s="248"/>
      <c r="HRB42" s="244"/>
      <c r="HRC42" s="244"/>
      <c r="HRD42" s="244"/>
      <c r="HRE42" s="245"/>
      <c r="HRF42" s="244"/>
      <c r="HRG42" s="246"/>
      <c r="HRH42" s="247"/>
      <c r="HRI42" s="248"/>
      <c r="HRJ42" s="248"/>
      <c r="HRK42" s="244"/>
      <c r="HRL42" s="244"/>
      <c r="HRM42" s="244"/>
      <c r="HRN42" s="245"/>
      <c r="HRO42" s="244"/>
      <c r="HRP42" s="246"/>
      <c r="HRQ42" s="247"/>
      <c r="HRR42" s="248"/>
      <c r="HRS42" s="248"/>
      <c r="HRT42" s="244"/>
      <c r="HRU42" s="244"/>
      <c r="HRV42" s="244"/>
      <c r="HRW42" s="245"/>
      <c r="HRX42" s="244"/>
      <c r="HRY42" s="246"/>
      <c r="HRZ42" s="247"/>
      <c r="HSA42" s="248"/>
      <c r="HSB42" s="248"/>
      <c r="HSC42" s="244"/>
      <c r="HSD42" s="244"/>
      <c r="HSE42" s="244"/>
      <c r="HSF42" s="245"/>
      <c r="HSG42" s="244"/>
      <c r="HSH42" s="246"/>
      <c r="HSI42" s="247"/>
      <c r="HSJ42" s="248"/>
      <c r="HSK42" s="248"/>
      <c r="HSL42" s="244"/>
      <c r="HSM42" s="244"/>
      <c r="HSN42" s="244"/>
      <c r="HSO42" s="245"/>
      <c r="HSP42" s="244"/>
      <c r="HSQ42" s="246"/>
      <c r="HSR42" s="247"/>
      <c r="HSS42" s="248"/>
      <c r="HST42" s="248"/>
      <c r="HSU42" s="244"/>
      <c r="HSV42" s="244"/>
      <c r="HSW42" s="244"/>
      <c r="HSX42" s="245"/>
      <c r="HSY42" s="244"/>
      <c r="HSZ42" s="246"/>
      <c r="HTA42" s="247"/>
      <c r="HTB42" s="248"/>
      <c r="HTC42" s="248"/>
      <c r="HTD42" s="244"/>
      <c r="HTE42" s="244"/>
      <c r="HTF42" s="244"/>
      <c r="HTG42" s="245"/>
      <c r="HTH42" s="244"/>
      <c r="HTI42" s="246"/>
      <c r="HTJ42" s="247"/>
      <c r="HTK42" s="248"/>
      <c r="HTL42" s="248"/>
      <c r="HTM42" s="244"/>
      <c r="HTN42" s="244"/>
      <c r="HTO42" s="244"/>
      <c r="HTP42" s="245"/>
      <c r="HTQ42" s="244"/>
      <c r="HTR42" s="246"/>
      <c r="HTS42" s="247"/>
      <c r="HTT42" s="248"/>
      <c r="HTU42" s="248"/>
      <c r="HTV42" s="244"/>
      <c r="HTW42" s="244"/>
      <c r="HTX42" s="244"/>
      <c r="HTY42" s="245"/>
      <c r="HTZ42" s="244"/>
      <c r="HUA42" s="246"/>
      <c r="HUB42" s="247"/>
      <c r="HUC42" s="248"/>
      <c r="HUD42" s="248"/>
      <c r="HUE42" s="244"/>
      <c r="HUF42" s="244"/>
      <c r="HUG42" s="244"/>
      <c r="HUH42" s="245"/>
      <c r="HUI42" s="244"/>
      <c r="HUJ42" s="246"/>
      <c r="HUK42" s="247"/>
      <c r="HUL42" s="248"/>
      <c r="HUM42" s="248"/>
      <c r="HUN42" s="244"/>
      <c r="HUO42" s="244"/>
      <c r="HUP42" s="244"/>
      <c r="HUQ42" s="245"/>
      <c r="HUR42" s="244"/>
      <c r="HUS42" s="246"/>
      <c r="HUT42" s="247"/>
      <c r="HUU42" s="248"/>
      <c r="HUV42" s="248"/>
      <c r="HUW42" s="244"/>
      <c r="HUX42" s="244"/>
      <c r="HUY42" s="244"/>
      <c r="HUZ42" s="245"/>
      <c r="HVA42" s="244"/>
      <c r="HVB42" s="246"/>
      <c r="HVC42" s="247"/>
      <c r="HVD42" s="248"/>
      <c r="HVE42" s="248"/>
      <c r="HVF42" s="244"/>
      <c r="HVG42" s="244"/>
      <c r="HVH42" s="244"/>
      <c r="HVI42" s="245"/>
      <c r="HVJ42" s="244"/>
      <c r="HVK42" s="246"/>
      <c r="HVL42" s="247"/>
      <c r="HVM42" s="248"/>
      <c r="HVN42" s="248"/>
      <c r="HVO42" s="244"/>
      <c r="HVP42" s="244"/>
      <c r="HVQ42" s="244"/>
      <c r="HVR42" s="245"/>
      <c r="HVS42" s="244"/>
      <c r="HVT42" s="246"/>
      <c r="HVU42" s="247"/>
      <c r="HVV42" s="248"/>
      <c r="HVW42" s="248"/>
      <c r="HVX42" s="244"/>
      <c r="HVY42" s="244"/>
      <c r="HVZ42" s="244"/>
      <c r="HWA42" s="245"/>
      <c r="HWB42" s="244"/>
      <c r="HWC42" s="246"/>
      <c r="HWD42" s="247"/>
      <c r="HWE42" s="248"/>
      <c r="HWF42" s="248"/>
      <c r="HWG42" s="244"/>
      <c r="HWH42" s="244"/>
      <c r="HWI42" s="244"/>
      <c r="HWJ42" s="245"/>
      <c r="HWK42" s="244"/>
      <c r="HWL42" s="246"/>
      <c r="HWM42" s="247"/>
      <c r="HWN42" s="248"/>
      <c r="HWO42" s="248"/>
      <c r="HWP42" s="244"/>
      <c r="HWQ42" s="244"/>
      <c r="HWR42" s="244"/>
      <c r="HWS42" s="245"/>
      <c r="HWT42" s="244"/>
      <c r="HWU42" s="246"/>
      <c r="HWV42" s="247"/>
      <c r="HWW42" s="248"/>
      <c r="HWX42" s="248"/>
      <c r="HWY42" s="244"/>
      <c r="HWZ42" s="244"/>
      <c r="HXA42" s="244"/>
      <c r="HXB42" s="245"/>
      <c r="HXC42" s="244"/>
      <c r="HXD42" s="246"/>
      <c r="HXE42" s="247"/>
      <c r="HXF42" s="248"/>
      <c r="HXG42" s="248"/>
      <c r="HXH42" s="244"/>
      <c r="HXI42" s="244"/>
      <c r="HXJ42" s="244"/>
      <c r="HXK42" s="245"/>
      <c r="HXL42" s="244"/>
      <c r="HXM42" s="246"/>
      <c r="HXN42" s="247"/>
      <c r="HXO42" s="248"/>
      <c r="HXP42" s="248"/>
      <c r="HXQ42" s="244"/>
      <c r="HXR42" s="244"/>
      <c r="HXS42" s="244"/>
      <c r="HXT42" s="245"/>
      <c r="HXU42" s="244"/>
      <c r="HXV42" s="246"/>
      <c r="HXW42" s="247"/>
      <c r="HXX42" s="248"/>
      <c r="HXY42" s="248"/>
      <c r="HXZ42" s="244"/>
      <c r="HYA42" s="244"/>
      <c r="HYB42" s="244"/>
      <c r="HYC42" s="245"/>
      <c r="HYD42" s="244"/>
      <c r="HYE42" s="246"/>
      <c r="HYF42" s="247"/>
      <c r="HYG42" s="248"/>
      <c r="HYH42" s="248"/>
      <c r="HYI42" s="244"/>
      <c r="HYJ42" s="244"/>
      <c r="HYK42" s="244"/>
      <c r="HYL42" s="245"/>
      <c r="HYM42" s="244"/>
      <c r="HYN42" s="246"/>
      <c r="HYO42" s="247"/>
      <c r="HYP42" s="248"/>
      <c r="HYQ42" s="248"/>
      <c r="HYR42" s="244"/>
      <c r="HYS42" s="244"/>
      <c r="HYT42" s="244"/>
      <c r="HYU42" s="245"/>
      <c r="HYV42" s="244"/>
      <c r="HYW42" s="246"/>
      <c r="HYX42" s="247"/>
      <c r="HYY42" s="248"/>
      <c r="HYZ42" s="248"/>
      <c r="HZA42" s="244"/>
      <c r="HZB42" s="244"/>
      <c r="HZC42" s="244"/>
      <c r="HZD42" s="245"/>
      <c r="HZE42" s="244"/>
      <c r="HZF42" s="246"/>
      <c r="HZG42" s="247"/>
      <c r="HZH42" s="248"/>
      <c r="HZI42" s="248"/>
      <c r="HZJ42" s="244"/>
      <c r="HZK42" s="244"/>
      <c r="HZL42" s="244"/>
      <c r="HZM42" s="245"/>
      <c r="HZN42" s="244"/>
      <c r="HZO42" s="246"/>
      <c r="HZP42" s="247"/>
      <c r="HZQ42" s="248"/>
      <c r="HZR42" s="248"/>
      <c r="HZS42" s="244"/>
      <c r="HZT42" s="244"/>
      <c r="HZU42" s="244"/>
      <c r="HZV42" s="245"/>
      <c r="HZW42" s="244"/>
      <c r="HZX42" s="246"/>
      <c r="HZY42" s="247"/>
      <c r="HZZ42" s="248"/>
      <c r="IAA42" s="248"/>
      <c r="IAB42" s="244"/>
      <c r="IAC42" s="244"/>
      <c r="IAD42" s="244"/>
      <c r="IAE42" s="245"/>
      <c r="IAF42" s="244"/>
      <c r="IAG42" s="246"/>
      <c r="IAH42" s="247"/>
      <c r="IAI42" s="248"/>
      <c r="IAJ42" s="248"/>
      <c r="IAK42" s="244"/>
      <c r="IAL42" s="244"/>
      <c r="IAM42" s="244"/>
      <c r="IAN42" s="245"/>
      <c r="IAO42" s="244"/>
      <c r="IAP42" s="246"/>
      <c r="IAQ42" s="247"/>
      <c r="IAR42" s="248"/>
      <c r="IAS42" s="248"/>
      <c r="IAT42" s="244"/>
      <c r="IAU42" s="244"/>
      <c r="IAV42" s="244"/>
      <c r="IAW42" s="245"/>
      <c r="IAX42" s="244"/>
      <c r="IAY42" s="246"/>
      <c r="IAZ42" s="247"/>
      <c r="IBA42" s="248"/>
      <c r="IBB42" s="248"/>
      <c r="IBC42" s="244"/>
      <c r="IBD42" s="244"/>
      <c r="IBE42" s="244"/>
      <c r="IBF42" s="245"/>
      <c r="IBG42" s="244"/>
      <c r="IBH42" s="246"/>
      <c r="IBI42" s="247"/>
      <c r="IBJ42" s="248"/>
      <c r="IBK42" s="248"/>
      <c r="IBL42" s="244"/>
      <c r="IBM42" s="244"/>
      <c r="IBN42" s="244"/>
      <c r="IBO42" s="245"/>
      <c r="IBP42" s="244"/>
      <c r="IBQ42" s="246"/>
      <c r="IBR42" s="247"/>
      <c r="IBS42" s="248"/>
      <c r="IBT42" s="248"/>
      <c r="IBU42" s="244"/>
      <c r="IBV42" s="244"/>
      <c r="IBW42" s="244"/>
      <c r="IBX42" s="245"/>
      <c r="IBY42" s="244"/>
      <c r="IBZ42" s="246"/>
      <c r="ICA42" s="247"/>
      <c r="ICB42" s="248"/>
      <c r="ICC42" s="248"/>
      <c r="ICD42" s="244"/>
      <c r="ICE42" s="244"/>
      <c r="ICF42" s="244"/>
      <c r="ICG42" s="245"/>
      <c r="ICH42" s="244"/>
      <c r="ICI42" s="246"/>
      <c r="ICJ42" s="247"/>
      <c r="ICK42" s="248"/>
      <c r="ICL42" s="248"/>
      <c r="ICM42" s="244"/>
      <c r="ICN42" s="244"/>
      <c r="ICO42" s="244"/>
      <c r="ICP42" s="245"/>
      <c r="ICQ42" s="244"/>
      <c r="ICR42" s="246"/>
      <c r="ICS42" s="247"/>
      <c r="ICT42" s="248"/>
      <c r="ICU42" s="248"/>
      <c r="ICV42" s="244"/>
      <c r="ICW42" s="244"/>
      <c r="ICX42" s="244"/>
      <c r="ICY42" s="245"/>
      <c r="ICZ42" s="244"/>
      <c r="IDA42" s="246"/>
      <c r="IDB42" s="247"/>
      <c r="IDC42" s="248"/>
      <c r="IDD42" s="248"/>
      <c r="IDE42" s="244"/>
      <c r="IDF42" s="244"/>
      <c r="IDG42" s="244"/>
      <c r="IDH42" s="245"/>
      <c r="IDI42" s="244"/>
      <c r="IDJ42" s="246"/>
      <c r="IDK42" s="247"/>
      <c r="IDL42" s="248"/>
      <c r="IDM42" s="248"/>
      <c r="IDN42" s="244"/>
      <c r="IDO42" s="244"/>
      <c r="IDP42" s="244"/>
      <c r="IDQ42" s="245"/>
      <c r="IDR42" s="244"/>
      <c r="IDS42" s="246"/>
      <c r="IDT42" s="247"/>
      <c r="IDU42" s="248"/>
      <c r="IDV42" s="248"/>
      <c r="IDW42" s="244"/>
      <c r="IDX42" s="244"/>
      <c r="IDY42" s="244"/>
      <c r="IDZ42" s="245"/>
      <c r="IEA42" s="244"/>
      <c r="IEB42" s="246"/>
      <c r="IEC42" s="247"/>
      <c r="IED42" s="248"/>
      <c r="IEE42" s="248"/>
      <c r="IEF42" s="244"/>
      <c r="IEG42" s="244"/>
      <c r="IEH42" s="244"/>
      <c r="IEI42" s="245"/>
      <c r="IEJ42" s="244"/>
      <c r="IEK42" s="246"/>
      <c r="IEL42" s="247"/>
      <c r="IEM42" s="248"/>
      <c r="IEN42" s="248"/>
      <c r="IEO42" s="244"/>
      <c r="IEP42" s="244"/>
      <c r="IEQ42" s="244"/>
      <c r="IER42" s="245"/>
      <c r="IES42" s="244"/>
      <c r="IET42" s="246"/>
      <c r="IEU42" s="247"/>
      <c r="IEV42" s="248"/>
      <c r="IEW42" s="248"/>
      <c r="IEX42" s="244"/>
      <c r="IEY42" s="244"/>
      <c r="IEZ42" s="244"/>
      <c r="IFA42" s="245"/>
      <c r="IFB42" s="244"/>
      <c r="IFC42" s="246"/>
      <c r="IFD42" s="247"/>
      <c r="IFE42" s="248"/>
      <c r="IFF42" s="248"/>
      <c r="IFG42" s="244"/>
      <c r="IFH42" s="244"/>
      <c r="IFI42" s="244"/>
      <c r="IFJ42" s="245"/>
      <c r="IFK42" s="244"/>
      <c r="IFL42" s="246"/>
      <c r="IFM42" s="247"/>
      <c r="IFN42" s="248"/>
      <c r="IFO42" s="248"/>
      <c r="IFP42" s="244"/>
      <c r="IFQ42" s="244"/>
      <c r="IFR42" s="244"/>
      <c r="IFS42" s="245"/>
      <c r="IFT42" s="244"/>
      <c r="IFU42" s="246"/>
      <c r="IFV42" s="247"/>
      <c r="IFW42" s="248"/>
      <c r="IFX42" s="248"/>
      <c r="IFY42" s="244"/>
      <c r="IFZ42" s="244"/>
      <c r="IGA42" s="244"/>
      <c r="IGB42" s="245"/>
      <c r="IGC42" s="244"/>
      <c r="IGD42" s="246"/>
      <c r="IGE42" s="247"/>
      <c r="IGF42" s="248"/>
      <c r="IGG42" s="248"/>
      <c r="IGH42" s="244"/>
      <c r="IGI42" s="244"/>
      <c r="IGJ42" s="244"/>
      <c r="IGK42" s="245"/>
      <c r="IGL42" s="244"/>
      <c r="IGM42" s="246"/>
      <c r="IGN42" s="247"/>
      <c r="IGO42" s="248"/>
      <c r="IGP42" s="248"/>
      <c r="IGQ42" s="244"/>
      <c r="IGR42" s="244"/>
      <c r="IGS42" s="244"/>
      <c r="IGT42" s="245"/>
      <c r="IGU42" s="244"/>
      <c r="IGV42" s="246"/>
      <c r="IGW42" s="247"/>
      <c r="IGX42" s="248"/>
      <c r="IGY42" s="248"/>
      <c r="IGZ42" s="244"/>
      <c r="IHA42" s="244"/>
      <c r="IHB42" s="244"/>
      <c r="IHC42" s="245"/>
      <c r="IHD42" s="244"/>
      <c r="IHE42" s="246"/>
      <c r="IHF42" s="247"/>
      <c r="IHG42" s="248"/>
      <c r="IHH42" s="248"/>
      <c r="IHI42" s="244"/>
      <c r="IHJ42" s="244"/>
      <c r="IHK42" s="244"/>
      <c r="IHL42" s="245"/>
      <c r="IHM42" s="244"/>
      <c r="IHN42" s="246"/>
      <c r="IHO42" s="247"/>
      <c r="IHP42" s="248"/>
      <c r="IHQ42" s="248"/>
      <c r="IHR42" s="244"/>
      <c r="IHS42" s="244"/>
      <c r="IHT42" s="244"/>
      <c r="IHU42" s="245"/>
      <c r="IHV42" s="244"/>
      <c r="IHW42" s="246"/>
      <c r="IHX42" s="247"/>
      <c r="IHY42" s="248"/>
      <c r="IHZ42" s="248"/>
      <c r="IIA42" s="244"/>
      <c r="IIB42" s="244"/>
      <c r="IIC42" s="244"/>
      <c r="IID42" s="245"/>
      <c r="IIE42" s="244"/>
      <c r="IIF42" s="246"/>
      <c r="IIG42" s="247"/>
      <c r="IIH42" s="248"/>
      <c r="III42" s="248"/>
      <c r="IIJ42" s="244"/>
      <c r="IIK42" s="244"/>
      <c r="IIL42" s="244"/>
      <c r="IIM42" s="245"/>
      <c r="IIN42" s="244"/>
      <c r="IIO42" s="246"/>
      <c r="IIP42" s="247"/>
      <c r="IIQ42" s="248"/>
      <c r="IIR42" s="248"/>
      <c r="IIS42" s="244"/>
      <c r="IIT42" s="244"/>
      <c r="IIU42" s="244"/>
      <c r="IIV42" s="245"/>
      <c r="IIW42" s="244"/>
      <c r="IIX42" s="246"/>
      <c r="IIY42" s="247"/>
      <c r="IIZ42" s="248"/>
      <c r="IJA42" s="248"/>
      <c r="IJB42" s="244"/>
      <c r="IJC42" s="244"/>
      <c r="IJD42" s="244"/>
      <c r="IJE42" s="245"/>
      <c r="IJF42" s="244"/>
      <c r="IJG42" s="246"/>
      <c r="IJH42" s="247"/>
      <c r="IJI42" s="248"/>
      <c r="IJJ42" s="248"/>
      <c r="IJK42" s="244"/>
      <c r="IJL42" s="244"/>
      <c r="IJM42" s="244"/>
      <c r="IJN42" s="245"/>
      <c r="IJO42" s="244"/>
      <c r="IJP42" s="246"/>
      <c r="IJQ42" s="247"/>
      <c r="IJR42" s="248"/>
      <c r="IJS42" s="248"/>
      <c r="IJT42" s="244"/>
      <c r="IJU42" s="244"/>
      <c r="IJV42" s="244"/>
      <c r="IJW42" s="245"/>
      <c r="IJX42" s="244"/>
      <c r="IJY42" s="246"/>
      <c r="IJZ42" s="247"/>
      <c r="IKA42" s="248"/>
      <c r="IKB42" s="248"/>
      <c r="IKC42" s="244"/>
      <c r="IKD42" s="244"/>
      <c r="IKE42" s="244"/>
      <c r="IKF42" s="245"/>
      <c r="IKG42" s="244"/>
      <c r="IKH42" s="246"/>
      <c r="IKI42" s="247"/>
      <c r="IKJ42" s="248"/>
      <c r="IKK42" s="248"/>
      <c r="IKL42" s="244"/>
      <c r="IKM42" s="244"/>
      <c r="IKN42" s="244"/>
      <c r="IKO42" s="245"/>
      <c r="IKP42" s="244"/>
      <c r="IKQ42" s="246"/>
      <c r="IKR42" s="247"/>
      <c r="IKS42" s="248"/>
      <c r="IKT42" s="248"/>
      <c r="IKU42" s="244"/>
      <c r="IKV42" s="244"/>
      <c r="IKW42" s="244"/>
      <c r="IKX42" s="245"/>
      <c r="IKY42" s="244"/>
      <c r="IKZ42" s="246"/>
      <c r="ILA42" s="247"/>
      <c r="ILB42" s="248"/>
      <c r="ILC42" s="248"/>
      <c r="ILD42" s="244"/>
      <c r="ILE42" s="244"/>
      <c r="ILF42" s="244"/>
      <c r="ILG42" s="245"/>
      <c r="ILH42" s="244"/>
      <c r="ILI42" s="246"/>
      <c r="ILJ42" s="247"/>
      <c r="ILK42" s="248"/>
      <c r="ILL42" s="248"/>
      <c r="ILM42" s="244"/>
      <c r="ILN42" s="244"/>
      <c r="ILO42" s="244"/>
      <c r="ILP42" s="245"/>
      <c r="ILQ42" s="244"/>
      <c r="ILR42" s="246"/>
      <c r="ILS42" s="247"/>
      <c r="ILT42" s="248"/>
      <c r="ILU42" s="248"/>
      <c r="ILV42" s="244"/>
      <c r="ILW42" s="244"/>
      <c r="ILX42" s="244"/>
      <c r="ILY42" s="245"/>
      <c r="ILZ42" s="244"/>
      <c r="IMA42" s="246"/>
      <c r="IMB42" s="247"/>
      <c r="IMC42" s="248"/>
      <c r="IMD42" s="248"/>
      <c r="IME42" s="244"/>
      <c r="IMF42" s="244"/>
      <c r="IMG42" s="244"/>
      <c r="IMH42" s="245"/>
      <c r="IMI42" s="244"/>
      <c r="IMJ42" s="246"/>
      <c r="IMK42" s="247"/>
      <c r="IML42" s="248"/>
      <c r="IMM42" s="248"/>
      <c r="IMN42" s="244"/>
      <c r="IMO42" s="244"/>
      <c r="IMP42" s="244"/>
      <c r="IMQ42" s="245"/>
      <c r="IMR42" s="244"/>
      <c r="IMS42" s="246"/>
      <c r="IMT42" s="247"/>
      <c r="IMU42" s="248"/>
      <c r="IMV42" s="248"/>
      <c r="IMW42" s="244"/>
      <c r="IMX42" s="244"/>
      <c r="IMY42" s="244"/>
      <c r="IMZ42" s="245"/>
      <c r="INA42" s="244"/>
      <c r="INB42" s="246"/>
      <c r="INC42" s="247"/>
      <c r="IND42" s="248"/>
      <c r="INE42" s="248"/>
      <c r="INF42" s="244"/>
      <c r="ING42" s="244"/>
      <c r="INH42" s="244"/>
      <c r="INI42" s="245"/>
      <c r="INJ42" s="244"/>
      <c r="INK42" s="246"/>
      <c r="INL42" s="247"/>
      <c r="INM42" s="248"/>
      <c r="INN42" s="248"/>
      <c r="INO42" s="244"/>
      <c r="INP42" s="244"/>
      <c r="INQ42" s="244"/>
      <c r="INR42" s="245"/>
      <c r="INS42" s="244"/>
      <c r="INT42" s="246"/>
      <c r="INU42" s="247"/>
      <c r="INV42" s="248"/>
      <c r="INW42" s="248"/>
      <c r="INX42" s="244"/>
      <c r="INY42" s="244"/>
      <c r="INZ42" s="244"/>
      <c r="IOA42" s="245"/>
      <c r="IOB42" s="244"/>
      <c r="IOC42" s="246"/>
      <c r="IOD42" s="247"/>
      <c r="IOE42" s="248"/>
      <c r="IOF42" s="248"/>
      <c r="IOG42" s="244"/>
      <c r="IOH42" s="244"/>
      <c r="IOI42" s="244"/>
      <c r="IOJ42" s="245"/>
      <c r="IOK42" s="244"/>
      <c r="IOL42" s="246"/>
      <c r="IOM42" s="247"/>
      <c r="ION42" s="248"/>
      <c r="IOO42" s="248"/>
      <c r="IOP42" s="244"/>
      <c r="IOQ42" s="244"/>
      <c r="IOR42" s="244"/>
      <c r="IOS42" s="245"/>
      <c r="IOT42" s="244"/>
      <c r="IOU42" s="246"/>
      <c r="IOV42" s="247"/>
      <c r="IOW42" s="248"/>
      <c r="IOX42" s="248"/>
      <c r="IOY42" s="244"/>
      <c r="IOZ42" s="244"/>
      <c r="IPA42" s="244"/>
      <c r="IPB42" s="245"/>
      <c r="IPC42" s="244"/>
      <c r="IPD42" s="246"/>
      <c r="IPE42" s="247"/>
      <c r="IPF42" s="248"/>
      <c r="IPG42" s="248"/>
      <c r="IPH42" s="244"/>
      <c r="IPI42" s="244"/>
      <c r="IPJ42" s="244"/>
      <c r="IPK42" s="245"/>
      <c r="IPL42" s="244"/>
      <c r="IPM42" s="246"/>
      <c r="IPN42" s="247"/>
      <c r="IPO42" s="248"/>
      <c r="IPP42" s="248"/>
      <c r="IPQ42" s="244"/>
      <c r="IPR42" s="244"/>
      <c r="IPS42" s="244"/>
      <c r="IPT42" s="245"/>
      <c r="IPU42" s="244"/>
      <c r="IPV42" s="246"/>
      <c r="IPW42" s="247"/>
      <c r="IPX42" s="248"/>
      <c r="IPY42" s="248"/>
      <c r="IPZ42" s="244"/>
      <c r="IQA42" s="244"/>
      <c r="IQB42" s="244"/>
      <c r="IQC42" s="245"/>
      <c r="IQD42" s="244"/>
      <c r="IQE42" s="246"/>
      <c r="IQF42" s="247"/>
      <c r="IQG42" s="248"/>
      <c r="IQH42" s="248"/>
      <c r="IQI42" s="244"/>
      <c r="IQJ42" s="244"/>
      <c r="IQK42" s="244"/>
      <c r="IQL42" s="245"/>
      <c r="IQM42" s="244"/>
      <c r="IQN42" s="246"/>
      <c r="IQO42" s="247"/>
      <c r="IQP42" s="248"/>
      <c r="IQQ42" s="248"/>
      <c r="IQR42" s="244"/>
      <c r="IQS42" s="244"/>
      <c r="IQT42" s="244"/>
      <c r="IQU42" s="245"/>
      <c r="IQV42" s="244"/>
      <c r="IQW42" s="246"/>
      <c r="IQX42" s="247"/>
      <c r="IQY42" s="248"/>
      <c r="IQZ42" s="248"/>
      <c r="IRA42" s="244"/>
      <c r="IRB42" s="244"/>
      <c r="IRC42" s="244"/>
      <c r="IRD42" s="245"/>
      <c r="IRE42" s="244"/>
      <c r="IRF42" s="246"/>
      <c r="IRG42" s="247"/>
      <c r="IRH42" s="248"/>
      <c r="IRI42" s="248"/>
      <c r="IRJ42" s="244"/>
      <c r="IRK42" s="244"/>
      <c r="IRL42" s="244"/>
      <c r="IRM42" s="245"/>
      <c r="IRN42" s="244"/>
      <c r="IRO42" s="246"/>
      <c r="IRP42" s="247"/>
      <c r="IRQ42" s="248"/>
      <c r="IRR42" s="248"/>
      <c r="IRS42" s="244"/>
      <c r="IRT42" s="244"/>
      <c r="IRU42" s="244"/>
      <c r="IRV42" s="245"/>
      <c r="IRW42" s="244"/>
      <c r="IRX42" s="246"/>
      <c r="IRY42" s="247"/>
      <c r="IRZ42" s="248"/>
      <c r="ISA42" s="248"/>
      <c r="ISB42" s="244"/>
      <c r="ISC42" s="244"/>
      <c r="ISD42" s="244"/>
      <c r="ISE42" s="245"/>
      <c r="ISF42" s="244"/>
      <c r="ISG42" s="246"/>
      <c r="ISH42" s="247"/>
      <c r="ISI42" s="248"/>
      <c r="ISJ42" s="248"/>
      <c r="ISK42" s="244"/>
      <c r="ISL42" s="244"/>
      <c r="ISM42" s="244"/>
      <c r="ISN42" s="245"/>
      <c r="ISO42" s="244"/>
      <c r="ISP42" s="246"/>
      <c r="ISQ42" s="247"/>
      <c r="ISR42" s="248"/>
      <c r="ISS42" s="248"/>
      <c r="IST42" s="244"/>
      <c r="ISU42" s="244"/>
      <c r="ISV42" s="244"/>
      <c r="ISW42" s="245"/>
      <c r="ISX42" s="244"/>
      <c r="ISY42" s="246"/>
      <c r="ISZ42" s="247"/>
      <c r="ITA42" s="248"/>
      <c r="ITB42" s="248"/>
      <c r="ITC42" s="244"/>
      <c r="ITD42" s="244"/>
      <c r="ITE42" s="244"/>
      <c r="ITF42" s="245"/>
      <c r="ITG42" s="244"/>
      <c r="ITH42" s="246"/>
      <c r="ITI42" s="247"/>
      <c r="ITJ42" s="248"/>
      <c r="ITK42" s="248"/>
      <c r="ITL42" s="244"/>
      <c r="ITM42" s="244"/>
      <c r="ITN42" s="244"/>
      <c r="ITO42" s="245"/>
      <c r="ITP42" s="244"/>
      <c r="ITQ42" s="246"/>
      <c r="ITR42" s="247"/>
      <c r="ITS42" s="248"/>
      <c r="ITT42" s="248"/>
      <c r="ITU42" s="244"/>
      <c r="ITV42" s="244"/>
      <c r="ITW42" s="244"/>
      <c r="ITX42" s="245"/>
      <c r="ITY42" s="244"/>
      <c r="ITZ42" s="246"/>
      <c r="IUA42" s="247"/>
      <c r="IUB42" s="248"/>
      <c r="IUC42" s="248"/>
      <c r="IUD42" s="244"/>
      <c r="IUE42" s="244"/>
      <c r="IUF42" s="244"/>
      <c r="IUG42" s="245"/>
      <c r="IUH42" s="244"/>
      <c r="IUI42" s="246"/>
      <c r="IUJ42" s="247"/>
      <c r="IUK42" s="248"/>
      <c r="IUL42" s="248"/>
      <c r="IUM42" s="244"/>
      <c r="IUN42" s="244"/>
      <c r="IUO42" s="244"/>
      <c r="IUP42" s="245"/>
      <c r="IUQ42" s="244"/>
      <c r="IUR42" s="246"/>
      <c r="IUS42" s="247"/>
      <c r="IUT42" s="248"/>
      <c r="IUU42" s="248"/>
      <c r="IUV42" s="244"/>
      <c r="IUW42" s="244"/>
      <c r="IUX42" s="244"/>
      <c r="IUY42" s="245"/>
      <c r="IUZ42" s="244"/>
      <c r="IVA42" s="246"/>
      <c r="IVB42" s="247"/>
      <c r="IVC42" s="248"/>
      <c r="IVD42" s="248"/>
      <c r="IVE42" s="244"/>
      <c r="IVF42" s="244"/>
      <c r="IVG42" s="244"/>
      <c r="IVH42" s="245"/>
      <c r="IVI42" s="244"/>
      <c r="IVJ42" s="246"/>
      <c r="IVK42" s="247"/>
      <c r="IVL42" s="248"/>
      <c r="IVM42" s="248"/>
      <c r="IVN42" s="244"/>
      <c r="IVO42" s="244"/>
      <c r="IVP42" s="244"/>
      <c r="IVQ42" s="245"/>
      <c r="IVR42" s="244"/>
      <c r="IVS42" s="246"/>
      <c r="IVT42" s="247"/>
      <c r="IVU42" s="248"/>
      <c r="IVV42" s="248"/>
      <c r="IVW42" s="244"/>
      <c r="IVX42" s="244"/>
      <c r="IVY42" s="244"/>
      <c r="IVZ42" s="245"/>
      <c r="IWA42" s="244"/>
      <c r="IWB42" s="246"/>
      <c r="IWC42" s="247"/>
      <c r="IWD42" s="248"/>
      <c r="IWE42" s="248"/>
      <c r="IWF42" s="244"/>
      <c r="IWG42" s="244"/>
      <c r="IWH42" s="244"/>
      <c r="IWI42" s="245"/>
      <c r="IWJ42" s="244"/>
      <c r="IWK42" s="246"/>
      <c r="IWL42" s="247"/>
      <c r="IWM42" s="248"/>
      <c r="IWN42" s="248"/>
      <c r="IWO42" s="244"/>
      <c r="IWP42" s="244"/>
      <c r="IWQ42" s="244"/>
      <c r="IWR42" s="245"/>
      <c r="IWS42" s="244"/>
      <c r="IWT42" s="246"/>
      <c r="IWU42" s="247"/>
      <c r="IWV42" s="248"/>
      <c r="IWW42" s="248"/>
      <c r="IWX42" s="244"/>
      <c r="IWY42" s="244"/>
      <c r="IWZ42" s="244"/>
      <c r="IXA42" s="245"/>
      <c r="IXB42" s="244"/>
      <c r="IXC42" s="246"/>
      <c r="IXD42" s="247"/>
      <c r="IXE42" s="248"/>
      <c r="IXF42" s="248"/>
      <c r="IXG42" s="244"/>
      <c r="IXH42" s="244"/>
      <c r="IXI42" s="244"/>
      <c r="IXJ42" s="245"/>
      <c r="IXK42" s="244"/>
      <c r="IXL42" s="246"/>
      <c r="IXM42" s="247"/>
      <c r="IXN42" s="248"/>
      <c r="IXO42" s="248"/>
      <c r="IXP42" s="244"/>
      <c r="IXQ42" s="244"/>
      <c r="IXR42" s="244"/>
      <c r="IXS42" s="245"/>
      <c r="IXT42" s="244"/>
      <c r="IXU42" s="246"/>
      <c r="IXV42" s="247"/>
      <c r="IXW42" s="248"/>
      <c r="IXX42" s="248"/>
      <c r="IXY42" s="244"/>
      <c r="IXZ42" s="244"/>
      <c r="IYA42" s="244"/>
      <c r="IYB42" s="245"/>
      <c r="IYC42" s="244"/>
      <c r="IYD42" s="246"/>
      <c r="IYE42" s="247"/>
      <c r="IYF42" s="248"/>
      <c r="IYG42" s="248"/>
      <c r="IYH42" s="244"/>
      <c r="IYI42" s="244"/>
      <c r="IYJ42" s="244"/>
      <c r="IYK42" s="245"/>
      <c r="IYL42" s="244"/>
      <c r="IYM42" s="246"/>
      <c r="IYN42" s="247"/>
      <c r="IYO42" s="248"/>
      <c r="IYP42" s="248"/>
      <c r="IYQ42" s="244"/>
      <c r="IYR42" s="244"/>
      <c r="IYS42" s="244"/>
      <c r="IYT42" s="245"/>
      <c r="IYU42" s="244"/>
      <c r="IYV42" s="246"/>
      <c r="IYW42" s="247"/>
      <c r="IYX42" s="248"/>
      <c r="IYY42" s="248"/>
      <c r="IYZ42" s="244"/>
      <c r="IZA42" s="244"/>
      <c r="IZB42" s="244"/>
      <c r="IZC42" s="245"/>
      <c r="IZD42" s="244"/>
      <c r="IZE42" s="246"/>
      <c r="IZF42" s="247"/>
      <c r="IZG42" s="248"/>
      <c r="IZH42" s="248"/>
      <c r="IZI42" s="244"/>
      <c r="IZJ42" s="244"/>
      <c r="IZK42" s="244"/>
      <c r="IZL42" s="245"/>
      <c r="IZM42" s="244"/>
      <c r="IZN42" s="246"/>
      <c r="IZO42" s="247"/>
      <c r="IZP42" s="248"/>
      <c r="IZQ42" s="248"/>
      <c r="IZR42" s="244"/>
      <c r="IZS42" s="244"/>
      <c r="IZT42" s="244"/>
      <c r="IZU42" s="245"/>
      <c r="IZV42" s="244"/>
      <c r="IZW42" s="246"/>
      <c r="IZX42" s="247"/>
      <c r="IZY42" s="248"/>
      <c r="IZZ42" s="248"/>
      <c r="JAA42" s="244"/>
      <c r="JAB42" s="244"/>
      <c r="JAC42" s="244"/>
      <c r="JAD42" s="245"/>
      <c r="JAE42" s="244"/>
      <c r="JAF42" s="246"/>
      <c r="JAG42" s="247"/>
      <c r="JAH42" s="248"/>
      <c r="JAI42" s="248"/>
      <c r="JAJ42" s="244"/>
      <c r="JAK42" s="244"/>
      <c r="JAL42" s="244"/>
      <c r="JAM42" s="245"/>
      <c r="JAN42" s="244"/>
      <c r="JAO42" s="246"/>
      <c r="JAP42" s="247"/>
      <c r="JAQ42" s="248"/>
      <c r="JAR42" s="248"/>
      <c r="JAS42" s="244"/>
      <c r="JAT42" s="244"/>
      <c r="JAU42" s="244"/>
      <c r="JAV42" s="245"/>
      <c r="JAW42" s="244"/>
      <c r="JAX42" s="246"/>
      <c r="JAY42" s="247"/>
      <c r="JAZ42" s="248"/>
      <c r="JBA42" s="248"/>
      <c r="JBB42" s="244"/>
      <c r="JBC42" s="244"/>
      <c r="JBD42" s="244"/>
      <c r="JBE42" s="245"/>
      <c r="JBF42" s="244"/>
      <c r="JBG42" s="246"/>
      <c r="JBH42" s="247"/>
      <c r="JBI42" s="248"/>
      <c r="JBJ42" s="248"/>
      <c r="JBK42" s="244"/>
      <c r="JBL42" s="244"/>
      <c r="JBM42" s="244"/>
      <c r="JBN42" s="245"/>
      <c r="JBO42" s="244"/>
      <c r="JBP42" s="246"/>
      <c r="JBQ42" s="247"/>
      <c r="JBR42" s="248"/>
      <c r="JBS42" s="248"/>
      <c r="JBT42" s="244"/>
      <c r="JBU42" s="244"/>
      <c r="JBV42" s="244"/>
      <c r="JBW42" s="245"/>
      <c r="JBX42" s="244"/>
      <c r="JBY42" s="246"/>
      <c r="JBZ42" s="247"/>
      <c r="JCA42" s="248"/>
      <c r="JCB42" s="248"/>
      <c r="JCC42" s="244"/>
      <c r="JCD42" s="244"/>
      <c r="JCE42" s="244"/>
      <c r="JCF42" s="245"/>
      <c r="JCG42" s="244"/>
      <c r="JCH42" s="246"/>
      <c r="JCI42" s="247"/>
      <c r="JCJ42" s="248"/>
      <c r="JCK42" s="248"/>
      <c r="JCL42" s="244"/>
      <c r="JCM42" s="244"/>
      <c r="JCN42" s="244"/>
      <c r="JCO42" s="245"/>
      <c r="JCP42" s="244"/>
      <c r="JCQ42" s="246"/>
      <c r="JCR42" s="247"/>
      <c r="JCS42" s="248"/>
      <c r="JCT42" s="248"/>
      <c r="JCU42" s="244"/>
      <c r="JCV42" s="244"/>
      <c r="JCW42" s="244"/>
      <c r="JCX42" s="245"/>
      <c r="JCY42" s="244"/>
      <c r="JCZ42" s="246"/>
      <c r="JDA42" s="247"/>
      <c r="JDB42" s="248"/>
      <c r="JDC42" s="248"/>
      <c r="JDD42" s="244"/>
      <c r="JDE42" s="244"/>
      <c r="JDF42" s="244"/>
      <c r="JDG42" s="245"/>
      <c r="JDH42" s="244"/>
      <c r="JDI42" s="246"/>
      <c r="JDJ42" s="247"/>
      <c r="JDK42" s="248"/>
      <c r="JDL42" s="248"/>
      <c r="JDM42" s="244"/>
      <c r="JDN42" s="244"/>
      <c r="JDO42" s="244"/>
      <c r="JDP42" s="245"/>
      <c r="JDQ42" s="244"/>
      <c r="JDR42" s="246"/>
      <c r="JDS42" s="247"/>
      <c r="JDT42" s="248"/>
      <c r="JDU42" s="248"/>
      <c r="JDV42" s="244"/>
      <c r="JDW42" s="244"/>
      <c r="JDX42" s="244"/>
      <c r="JDY42" s="245"/>
      <c r="JDZ42" s="244"/>
      <c r="JEA42" s="246"/>
      <c r="JEB42" s="247"/>
      <c r="JEC42" s="248"/>
      <c r="JED42" s="248"/>
      <c r="JEE42" s="244"/>
      <c r="JEF42" s="244"/>
      <c r="JEG42" s="244"/>
      <c r="JEH42" s="245"/>
      <c r="JEI42" s="244"/>
      <c r="JEJ42" s="246"/>
      <c r="JEK42" s="247"/>
      <c r="JEL42" s="248"/>
      <c r="JEM42" s="248"/>
      <c r="JEN42" s="244"/>
      <c r="JEO42" s="244"/>
      <c r="JEP42" s="244"/>
      <c r="JEQ42" s="245"/>
      <c r="JER42" s="244"/>
      <c r="JES42" s="246"/>
      <c r="JET42" s="247"/>
      <c r="JEU42" s="248"/>
      <c r="JEV42" s="248"/>
      <c r="JEW42" s="244"/>
      <c r="JEX42" s="244"/>
      <c r="JEY42" s="244"/>
      <c r="JEZ42" s="245"/>
      <c r="JFA42" s="244"/>
      <c r="JFB42" s="246"/>
      <c r="JFC42" s="247"/>
      <c r="JFD42" s="248"/>
      <c r="JFE42" s="248"/>
      <c r="JFF42" s="244"/>
      <c r="JFG42" s="244"/>
      <c r="JFH42" s="244"/>
      <c r="JFI42" s="245"/>
      <c r="JFJ42" s="244"/>
      <c r="JFK42" s="246"/>
      <c r="JFL42" s="247"/>
      <c r="JFM42" s="248"/>
      <c r="JFN42" s="248"/>
      <c r="JFO42" s="244"/>
      <c r="JFP42" s="244"/>
      <c r="JFQ42" s="244"/>
      <c r="JFR42" s="245"/>
      <c r="JFS42" s="244"/>
      <c r="JFT42" s="246"/>
      <c r="JFU42" s="247"/>
      <c r="JFV42" s="248"/>
      <c r="JFW42" s="248"/>
      <c r="JFX42" s="244"/>
      <c r="JFY42" s="244"/>
      <c r="JFZ42" s="244"/>
      <c r="JGA42" s="245"/>
      <c r="JGB42" s="244"/>
      <c r="JGC42" s="246"/>
      <c r="JGD42" s="247"/>
      <c r="JGE42" s="248"/>
      <c r="JGF42" s="248"/>
      <c r="JGG42" s="244"/>
      <c r="JGH42" s="244"/>
      <c r="JGI42" s="244"/>
      <c r="JGJ42" s="245"/>
      <c r="JGK42" s="244"/>
      <c r="JGL42" s="246"/>
      <c r="JGM42" s="247"/>
      <c r="JGN42" s="248"/>
      <c r="JGO42" s="248"/>
      <c r="JGP42" s="244"/>
      <c r="JGQ42" s="244"/>
      <c r="JGR42" s="244"/>
      <c r="JGS42" s="245"/>
      <c r="JGT42" s="244"/>
      <c r="JGU42" s="246"/>
      <c r="JGV42" s="247"/>
      <c r="JGW42" s="248"/>
      <c r="JGX42" s="248"/>
      <c r="JGY42" s="244"/>
      <c r="JGZ42" s="244"/>
      <c r="JHA42" s="244"/>
      <c r="JHB42" s="245"/>
      <c r="JHC42" s="244"/>
      <c r="JHD42" s="246"/>
      <c r="JHE42" s="247"/>
      <c r="JHF42" s="248"/>
      <c r="JHG42" s="248"/>
      <c r="JHH42" s="244"/>
      <c r="JHI42" s="244"/>
      <c r="JHJ42" s="244"/>
      <c r="JHK42" s="245"/>
      <c r="JHL42" s="244"/>
      <c r="JHM42" s="246"/>
      <c r="JHN42" s="247"/>
      <c r="JHO42" s="248"/>
      <c r="JHP42" s="248"/>
      <c r="JHQ42" s="244"/>
      <c r="JHR42" s="244"/>
      <c r="JHS42" s="244"/>
      <c r="JHT42" s="245"/>
      <c r="JHU42" s="244"/>
      <c r="JHV42" s="246"/>
      <c r="JHW42" s="247"/>
      <c r="JHX42" s="248"/>
      <c r="JHY42" s="248"/>
      <c r="JHZ42" s="244"/>
      <c r="JIA42" s="244"/>
      <c r="JIB42" s="244"/>
      <c r="JIC42" s="245"/>
      <c r="JID42" s="244"/>
      <c r="JIE42" s="246"/>
      <c r="JIF42" s="247"/>
      <c r="JIG42" s="248"/>
      <c r="JIH42" s="248"/>
      <c r="JII42" s="244"/>
      <c r="JIJ42" s="244"/>
      <c r="JIK42" s="244"/>
      <c r="JIL42" s="245"/>
      <c r="JIM42" s="244"/>
      <c r="JIN42" s="246"/>
      <c r="JIO42" s="247"/>
      <c r="JIP42" s="248"/>
      <c r="JIQ42" s="248"/>
      <c r="JIR42" s="244"/>
      <c r="JIS42" s="244"/>
      <c r="JIT42" s="244"/>
      <c r="JIU42" s="245"/>
      <c r="JIV42" s="244"/>
      <c r="JIW42" s="246"/>
      <c r="JIX42" s="247"/>
      <c r="JIY42" s="248"/>
      <c r="JIZ42" s="248"/>
      <c r="JJA42" s="244"/>
      <c r="JJB42" s="244"/>
      <c r="JJC42" s="244"/>
      <c r="JJD42" s="245"/>
      <c r="JJE42" s="244"/>
      <c r="JJF42" s="246"/>
      <c r="JJG42" s="247"/>
      <c r="JJH42" s="248"/>
      <c r="JJI42" s="248"/>
      <c r="JJJ42" s="244"/>
      <c r="JJK42" s="244"/>
      <c r="JJL42" s="244"/>
      <c r="JJM42" s="245"/>
      <c r="JJN42" s="244"/>
      <c r="JJO42" s="246"/>
      <c r="JJP42" s="247"/>
      <c r="JJQ42" s="248"/>
      <c r="JJR42" s="248"/>
      <c r="JJS42" s="244"/>
      <c r="JJT42" s="244"/>
      <c r="JJU42" s="244"/>
      <c r="JJV42" s="245"/>
      <c r="JJW42" s="244"/>
      <c r="JJX42" s="246"/>
      <c r="JJY42" s="247"/>
      <c r="JJZ42" s="248"/>
      <c r="JKA42" s="248"/>
      <c r="JKB42" s="244"/>
      <c r="JKC42" s="244"/>
      <c r="JKD42" s="244"/>
      <c r="JKE42" s="245"/>
      <c r="JKF42" s="244"/>
      <c r="JKG42" s="246"/>
      <c r="JKH42" s="247"/>
      <c r="JKI42" s="248"/>
      <c r="JKJ42" s="248"/>
      <c r="JKK42" s="244"/>
      <c r="JKL42" s="244"/>
      <c r="JKM42" s="244"/>
      <c r="JKN42" s="245"/>
      <c r="JKO42" s="244"/>
      <c r="JKP42" s="246"/>
      <c r="JKQ42" s="247"/>
      <c r="JKR42" s="248"/>
      <c r="JKS42" s="248"/>
      <c r="JKT42" s="244"/>
      <c r="JKU42" s="244"/>
      <c r="JKV42" s="244"/>
      <c r="JKW42" s="245"/>
      <c r="JKX42" s="244"/>
      <c r="JKY42" s="246"/>
      <c r="JKZ42" s="247"/>
      <c r="JLA42" s="248"/>
      <c r="JLB42" s="248"/>
      <c r="JLC42" s="244"/>
      <c r="JLD42" s="244"/>
      <c r="JLE42" s="244"/>
      <c r="JLF42" s="245"/>
      <c r="JLG42" s="244"/>
      <c r="JLH42" s="246"/>
      <c r="JLI42" s="247"/>
      <c r="JLJ42" s="248"/>
      <c r="JLK42" s="248"/>
      <c r="JLL42" s="244"/>
      <c r="JLM42" s="244"/>
      <c r="JLN42" s="244"/>
      <c r="JLO42" s="245"/>
      <c r="JLP42" s="244"/>
      <c r="JLQ42" s="246"/>
      <c r="JLR42" s="247"/>
      <c r="JLS42" s="248"/>
      <c r="JLT42" s="248"/>
      <c r="JLU42" s="244"/>
      <c r="JLV42" s="244"/>
      <c r="JLW42" s="244"/>
      <c r="JLX42" s="245"/>
      <c r="JLY42" s="244"/>
      <c r="JLZ42" s="246"/>
      <c r="JMA42" s="247"/>
      <c r="JMB42" s="248"/>
      <c r="JMC42" s="248"/>
      <c r="JMD42" s="244"/>
      <c r="JME42" s="244"/>
      <c r="JMF42" s="244"/>
      <c r="JMG42" s="245"/>
      <c r="JMH42" s="244"/>
      <c r="JMI42" s="246"/>
      <c r="JMJ42" s="247"/>
      <c r="JMK42" s="248"/>
      <c r="JML42" s="248"/>
      <c r="JMM42" s="244"/>
      <c r="JMN42" s="244"/>
      <c r="JMO42" s="244"/>
      <c r="JMP42" s="245"/>
      <c r="JMQ42" s="244"/>
      <c r="JMR42" s="246"/>
      <c r="JMS42" s="247"/>
      <c r="JMT42" s="248"/>
      <c r="JMU42" s="248"/>
      <c r="JMV42" s="244"/>
      <c r="JMW42" s="244"/>
      <c r="JMX42" s="244"/>
      <c r="JMY42" s="245"/>
      <c r="JMZ42" s="244"/>
      <c r="JNA42" s="246"/>
      <c r="JNB42" s="247"/>
      <c r="JNC42" s="248"/>
      <c r="JND42" s="248"/>
      <c r="JNE42" s="244"/>
      <c r="JNF42" s="244"/>
      <c r="JNG42" s="244"/>
      <c r="JNH42" s="245"/>
      <c r="JNI42" s="244"/>
      <c r="JNJ42" s="246"/>
      <c r="JNK42" s="247"/>
      <c r="JNL42" s="248"/>
      <c r="JNM42" s="248"/>
      <c r="JNN42" s="244"/>
      <c r="JNO42" s="244"/>
      <c r="JNP42" s="244"/>
      <c r="JNQ42" s="245"/>
      <c r="JNR42" s="244"/>
      <c r="JNS42" s="246"/>
      <c r="JNT42" s="247"/>
      <c r="JNU42" s="248"/>
      <c r="JNV42" s="248"/>
      <c r="JNW42" s="244"/>
      <c r="JNX42" s="244"/>
      <c r="JNY42" s="244"/>
      <c r="JNZ42" s="245"/>
      <c r="JOA42" s="244"/>
      <c r="JOB42" s="246"/>
      <c r="JOC42" s="247"/>
      <c r="JOD42" s="248"/>
      <c r="JOE42" s="248"/>
      <c r="JOF42" s="244"/>
      <c r="JOG42" s="244"/>
      <c r="JOH42" s="244"/>
      <c r="JOI42" s="245"/>
      <c r="JOJ42" s="244"/>
      <c r="JOK42" s="246"/>
      <c r="JOL42" s="247"/>
      <c r="JOM42" s="248"/>
      <c r="JON42" s="248"/>
      <c r="JOO42" s="244"/>
      <c r="JOP42" s="244"/>
      <c r="JOQ42" s="244"/>
      <c r="JOR42" s="245"/>
      <c r="JOS42" s="244"/>
      <c r="JOT42" s="246"/>
      <c r="JOU42" s="247"/>
      <c r="JOV42" s="248"/>
      <c r="JOW42" s="248"/>
      <c r="JOX42" s="244"/>
      <c r="JOY42" s="244"/>
      <c r="JOZ42" s="244"/>
      <c r="JPA42" s="245"/>
      <c r="JPB42" s="244"/>
      <c r="JPC42" s="246"/>
      <c r="JPD42" s="247"/>
      <c r="JPE42" s="248"/>
      <c r="JPF42" s="248"/>
      <c r="JPG42" s="244"/>
      <c r="JPH42" s="244"/>
      <c r="JPI42" s="244"/>
      <c r="JPJ42" s="245"/>
      <c r="JPK42" s="244"/>
      <c r="JPL42" s="246"/>
      <c r="JPM42" s="247"/>
      <c r="JPN42" s="248"/>
      <c r="JPO42" s="248"/>
      <c r="JPP42" s="244"/>
      <c r="JPQ42" s="244"/>
      <c r="JPR42" s="244"/>
      <c r="JPS42" s="245"/>
      <c r="JPT42" s="244"/>
      <c r="JPU42" s="246"/>
      <c r="JPV42" s="247"/>
      <c r="JPW42" s="248"/>
      <c r="JPX42" s="248"/>
      <c r="JPY42" s="244"/>
      <c r="JPZ42" s="244"/>
      <c r="JQA42" s="244"/>
      <c r="JQB42" s="245"/>
      <c r="JQC42" s="244"/>
      <c r="JQD42" s="246"/>
      <c r="JQE42" s="247"/>
      <c r="JQF42" s="248"/>
      <c r="JQG42" s="248"/>
      <c r="JQH42" s="244"/>
      <c r="JQI42" s="244"/>
      <c r="JQJ42" s="244"/>
      <c r="JQK42" s="245"/>
      <c r="JQL42" s="244"/>
      <c r="JQM42" s="246"/>
      <c r="JQN42" s="247"/>
      <c r="JQO42" s="248"/>
      <c r="JQP42" s="248"/>
      <c r="JQQ42" s="244"/>
      <c r="JQR42" s="244"/>
      <c r="JQS42" s="244"/>
      <c r="JQT42" s="245"/>
      <c r="JQU42" s="244"/>
      <c r="JQV42" s="246"/>
      <c r="JQW42" s="247"/>
      <c r="JQX42" s="248"/>
      <c r="JQY42" s="248"/>
      <c r="JQZ42" s="244"/>
      <c r="JRA42" s="244"/>
      <c r="JRB42" s="244"/>
      <c r="JRC42" s="245"/>
      <c r="JRD42" s="244"/>
      <c r="JRE42" s="246"/>
      <c r="JRF42" s="247"/>
      <c r="JRG42" s="248"/>
      <c r="JRH42" s="248"/>
      <c r="JRI42" s="244"/>
      <c r="JRJ42" s="244"/>
      <c r="JRK42" s="244"/>
      <c r="JRL42" s="245"/>
      <c r="JRM42" s="244"/>
      <c r="JRN42" s="246"/>
      <c r="JRO42" s="247"/>
      <c r="JRP42" s="248"/>
      <c r="JRQ42" s="248"/>
      <c r="JRR42" s="244"/>
      <c r="JRS42" s="244"/>
      <c r="JRT42" s="244"/>
      <c r="JRU42" s="245"/>
      <c r="JRV42" s="244"/>
      <c r="JRW42" s="246"/>
      <c r="JRX42" s="247"/>
      <c r="JRY42" s="248"/>
      <c r="JRZ42" s="248"/>
      <c r="JSA42" s="244"/>
      <c r="JSB42" s="244"/>
      <c r="JSC42" s="244"/>
      <c r="JSD42" s="245"/>
      <c r="JSE42" s="244"/>
      <c r="JSF42" s="246"/>
      <c r="JSG42" s="247"/>
      <c r="JSH42" s="248"/>
      <c r="JSI42" s="248"/>
      <c r="JSJ42" s="244"/>
      <c r="JSK42" s="244"/>
      <c r="JSL42" s="244"/>
      <c r="JSM42" s="245"/>
      <c r="JSN42" s="244"/>
      <c r="JSO42" s="246"/>
      <c r="JSP42" s="247"/>
      <c r="JSQ42" s="248"/>
      <c r="JSR42" s="248"/>
      <c r="JSS42" s="244"/>
      <c r="JST42" s="244"/>
      <c r="JSU42" s="244"/>
      <c r="JSV42" s="245"/>
      <c r="JSW42" s="244"/>
      <c r="JSX42" s="246"/>
      <c r="JSY42" s="247"/>
      <c r="JSZ42" s="248"/>
      <c r="JTA42" s="248"/>
      <c r="JTB42" s="244"/>
      <c r="JTC42" s="244"/>
      <c r="JTD42" s="244"/>
      <c r="JTE42" s="245"/>
      <c r="JTF42" s="244"/>
      <c r="JTG42" s="246"/>
      <c r="JTH42" s="247"/>
      <c r="JTI42" s="248"/>
      <c r="JTJ42" s="248"/>
      <c r="JTK42" s="244"/>
      <c r="JTL42" s="244"/>
      <c r="JTM42" s="244"/>
      <c r="JTN42" s="245"/>
      <c r="JTO42" s="244"/>
      <c r="JTP42" s="246"/>
      <c r="JTQ42" s="247"/>
      <c r="JTR42" s="248"/>
      <c r="JTS42" s="248"/>
      <c r="JTT42" s="244"/>
      <c r="JTU42" s="244"/>
      <c r="JTV42" s="244"/>
      <c r="JTW42" s="245"/>
      <c r="JTX42" s="244"/>
      <c r="JTY42" s="246"/>
      <c r="JTZ42" s="247"/>
      <c r="JUA42" s="248"/>
      <c r="JUB42" s="248"/>
      <c r="JUC42" s="244"/>
      <c r="JUD42" s="244"/>
      <c r="JUE42" s="244"/>
      <c r="JUF42" s="245"/>
      <c r="JUG42" s="244"/>
      <c r="JUH42" s="246"/>
      <c r="JUI42" s="247"/>
      <c r="JUJ42" s="248"/>
      <c r="JUK42" s="248"/>
      <c r="JUL42" s="244"/>
      <c r="JUM42" s="244"/>
      <c r="JUN42" s="244"/>
      <c r="JUO42" s="245"/>
      <c r="JUP42" s="244"/>
      <c r="JUQ42" s="246"/>
      <c r="JUR42" s="247"/>
      <c r="JUS42" s="248"/>
      <c r="JUT42" s="248"/>
      <c r="JUU42" s="244"/>
      <c r="JUV42" s="244"/>
      <c r="JUW42" s="244"/>
      <c r="JUX42" s="245"/>
      <c r="JUY42" s="244"/>
      <c r="JUZ42" s="246"/>
      <c r="JVA42" s="247"/>
      <c r="JVB42" s="248"/>
      <c r="JVC42" s="248"/>
      <c r="JVD42" s="244"/>
      <c r="JVE42" s="244"/>
      <c r="JVF42" s="244"/>
      <c r="JVG42" s="245"/>
      <c r="JVH42" s="244"/>
      <c r="JVI42" s="246"/>
      <c r="JVJ42" s="247"/>
      <c r="JVK42" s="248"/>
      <c r="JVL42" s="248"/>
      <c r="JVM42" s="244"/>
      <c r="JVN42" s="244"/>
      <c r="JVO42" s="244"/>
      <c r="JVP42" s="245"/>
      <c r="JVQ42" s="244"/>
      <c r="JVR42" s="246"/>
      <c r="JVS42" s="247"/>
      <c r="JVT42" s="248"/>
      <c r="JVU42" s="248"/>
      <c r="JVV42" s="244"/>
      <c r="JVW42" s="244"/>
      <c r="JVX42" s="244"/>
      <c r="JVY42" s="245"/>
      <c r="JVZ42" s="244"/>
      <c r="JWA42" s="246"/>
      <c r="JWB42" s="247"/>
      <c r="JWC42" s="248"/>
      <c r="JWD42" s="248"/>
      <c r="JWE42" s="244"/>
      <c r="JWF42" s="244"/>
      <c r="JWG42" s="244"/>
      <c r="JWH42" s="245"/>
      <c r="JWI42" s="244"/>
      <c r="JWJ42" s="246"/>
      <c r="JWK42" s="247"/>
      <c r="JWL42" s="248"/>
      <c r="JWM42" s="248"/>
      <c r="JWN42" s="244"/>
      <c r="JWO42" s="244"/>
      <c r="JWP42" s="244"/>
      <c r="JWQ42" s="245"/>
      <c r="JWR42" s="244"/>
      <c r="JWS42" s="246"/>
      <c r="JWT42" s="247"/>
      <c r="JWU42" s="248"/>
      <c r="JWV42" s="248"/>
      <c r="JWW42" s="244"/>
      <c r="JWX42" s="244"/>
      <c r="JWY42" s="244"/>
      <c r="JWZ42" s="245"/>
      <c r="JXA42" s="244"/>
      <c r="JXB42" s="246"/>
      <c r="JXC42" s="247"/>
      <c r="JXD42" s="248"/>
      <c r="JXE42" s="248"/>
      <c r="JXF42" s="244"/>
      <c r="JXG42" s="244"/>
      <c r="JXH42" s="244"/>
      <c r="JXI42" s="245"/>
      <c r="JXJ42" s="244"/>
      <c r="JXK42" s="246"/>
      <c r="JXL42" s="247"/>
      <c r="JXM42" s="248"/>
      <c r="JXN42" s="248"/>
      <c r="JXO42" s="244"/>
      <c r="JXP42" s="244"/>
      <c r="JXQ42" s="244"/>
      <c r="JXR42" s="245"/>
      <c r="JXS42" s="244"/>
      <c r="JXT42" s="246"/>
      <c r="JXU42" s="247"/>
      <c r="JXV42" s="248"/>
      <c r="JXW42" s="248"/>
      <c r="JXX42" s="244"/>
      <c r="JXY42" s="244"/>
      <c r="JXZ42" s="244"/>
      <c r="JYA42" s="245"/>
      <c r="JYB42" s="244"/>
      <c r="JYC42" s="246"/>
      <c r="JYD42" s="247"/>
      <c r="JYE42" s="248"/>
      <c r="JYF42" s="248"/>
      <c r="JYG42" s="244"/>
      <c r="JYH42" s="244"/>
      <c r="JYI42" s="244"/>
      <c r="JYJ42" s="245"/>
      <c r="JYK42" s="244"/>
      <c r="JYL42" s="246"/>
      <c r="JYM42" s="247"/>
      <c r="JYN42" s="248"/>
      <c r="JYO42" s="248"/>
      <c r="JYP42" s="244"/>
      <c r="JYQ42" s="244"/>
      <c r="JYR42" s="244"/>
      <c r="JYS42" s="245"/>
      <c r="JYT42" s="244"/>
      <c r="JYU42" s="246"/>
      <c r="JYV42" s="247"/>
      <c r="JYW42" s="248"/>
      <c r="JYX42" s="248"/>
      <c r="JYY42" s="244"/>
      <c r="JYZ42" s="244"/>
      <c r="JZA42" s="244"/>
      <c r="JZB42" s="245"/>
      <c r="JZC42" s="244"/>
      <c r="JZD42" s="246"/>
      <c r="JZE42" s="247"/>
      <c r="JZF42" s="248"/>
      <c r="JZG42" s="248"/>
      <c r="JZH42" s="244"/>
      <c r="JZI42" s="244"/>
      <c r="JZJ42" s="244"/>
      <c r="JZK42" s="245"/>
      <c r="JZL42" s="244"/>
      <c r="JZM42" s="246"/>
      <c r="JZN42" s="247"/>
      <c r="JZO42" s="248"/>
      <c r="JZP42" s="248"/>
      <c r="JZQ42" s="244"/>
      <c r="JZR42" s="244"/>
      <c r="JZS42" s="244"/>
      <c r="JZT42" s="245"/>
      <c r="JZU42" s="244"/>
      <c r="JZV42" s="246"/>
      <c r="JZW42" s="247"/>
      <c r="JZX42" s="248"/>
      <c r="JZY42" s="248"/>
      <c r="JZZ42" s="244"/>
      <c r="KAA42" s="244"/>
      <c r="KAB42" s="244"/>
      <c r="KAC42" s="245"/>
      <c r="KAD42" s="244"/>
      <c r="KAE42" s="246"/>
      <c r="KAF42" s="247"/>
      <c r="KAG42" s="248"/>
      <c r="KAH42" s="248"/>
      <c r="KAI42" s="244"/>
      <c r="KAJ42" s="244"/>
      <c r="KAK42" s="244"/>
      <c r="KAL42" s="245"/>
      <c r="KAM42" s="244"/>
      <c r="KAN42" s="246"/>
      <c r="KAO42" s="247"/>
      <c r="KAP42" s="248"/>
      <c r="KAQ42" s="248"/>
      <c r="KAR42" s="244"/>
      <c r="KAS42" s="244"/>
      <c r="KAT42" s="244"/>
      <c r="KAU42" s="245"/>
      <c r="KAV42" s="244"/>
      <c r="KAW42" s="246"/>
      <c r="KAX42" s="247"/>
      <c r="KAY42" s="248"/>
      <c r="KAZ42" s="248"/>
      <c r="KBA42" s="244"/>
      <c r="KBB42" s="244"/>
      <c r="KBC42" s="244"/>
      <c r="KBD42" s="245"/>
      <c r="KBE42" s="244"/>
      <c r="KBF42" s="246"/>
      <c r="KBG42" s="247"/>
      <c r="KBH42" s="248"/>
      <c r="KBI42" s="248"/>
      <c r="KBJ42" s="244"/>
      <c r="KBK42" s="244"/>
      <c r="KBL42" s="244"/>
      <c r="KBM42" s="245"/>
      <c r="KBN42" s="244"/>
      <c r="KBO42" s="246"/>
      <c r="KBP42" s="247"/>
      <c r="KBQ42" s="248"/>
      <c r="KBR42" s="248"/>
      <c r="KBS42" s="244"/>
      <c r="KBT42" s="244"/>
      <c r="KBU42" s="244"/>
      <c r="KBV42" s="245"/>
      <c r="KBW42" s="244"/>
      <c r="KBX42" s="246"/>
      <c r="KBY42" s="247"/>
      <c r="KBZ42" s="248"/>
      <c r="KCA42" s="248"/>
      <c r="KCB42" s="244"/>
      <c r="KCC42" s="244"/>
      <c r="KCD42" s="244"/>
      <c r="KCE42" s="245"/>
      <c r="KCF42" s="244"/>
      <c r="KCG42" s="246"/>
      <c r="KCH42" s="247"/>
      <c r="KCI42" s="248"/>
      <c r="KCJ42" s="248"/>
      <c r="KCK42" s="244"/>
      <c r="KCL42" s="244"/>
      <c r="KCM42" s="244"/>
      <c r="KCN42" s="245"/>
      <c r="KCO42" s="244"/>
      <c r="KCP42" s="246"/>
      <c r="KCQ42" s="247"/>
      <c r="KCR42" s="248"/>
      <c r="KCS42" s="248"/>
      <c r="KCT42" s="244"/>
      <c r="KCU42" s="244"/>
      <c r="KCV42" s="244"/>
      <c r="KCW42" s="245"/>
      <c r="KCX42" s="244"/>
      <c r="KCY42" s="246"/>
      <c r="KCZ42" s="247"/>
      <c r="KDA42" s="248"/>
      <c r="KDB42" s="248"/>
      <c r="KDC42" s="244"/>
      <c r="KDD42" s="244"/>
      <c r="KDE42" s="244"/>
      <c r="KDF42" s="245"/>
      <c r="KDG42" s="244"/>
      <c r="KDH42" s="246"/>
      <c r="KDI42" s="247"/>
      <c r="KDJ42" s="248"/>
      <c r="KDK42" s="248"/>
      <c r="KDL42" s="244"/>
      <c r="KDM42" s="244"/>
      <c r="KDN42" s="244"/>
      <c r="KDO42" s="245"/>
      <c r="KDP42" s="244"/>
      <c r="KDQ42" s="246"/>
      <c r="KDR42" s="247"/>
      <c r="KDS42" s="248"/>
      <c r="KDT42" s="248"/>
      <c r="KDU42" s="244"/>
      <c r="KDV42" s="244"/>
      <c r="KDW42" s="244"/>
      <c r="KDX42" s="245"/>
      <c r="KDY42" s="244"/>
      <c r="KDZ42" s="246"/>
      <c r="KEA42" s="247"/>
      <c r="KEB42" s="248"/>
      <c r="KEC42" s="248"/>
      <c r="KED42" s="244"/>
      <c r="KEE42" s="244"/>
      <c r="KEF42" s="244"/>
      <c r="KEG42" s="245"/>
      <c r="KEH42" s="244"/>
      <c r="KEI42" s="246"/>
      <c r="KEJ42" s="247"/>
      <c r="KEK42" s="248"/>
      <c r="KEL42" s="248"/>
      <c r="KEM42" s="244"/>
      <c r="KEN42" s="244"/>
      <c r="KEO42" s="244"/>
      <c r="KEP42" s="245"/>
      <c r="KEQ42" s="244"/>
      <c r="KER42" s="246"/>
      <c r="KES42" s="247"/>
      <c r="KET42" s="248"/>
      <c r="KEU42" s="248"/>
      <c r="KEV42" s="244"/>
      <c r="KEW42" s="244"/>
      <c r="KEX42" s="244"/>
      <c r="KEY42" s="245"/>
      <c r="KEZ42" s="244"/>
      <c r="KFA42" s="246"/>
      <c r="KFB42" s="247"/>
      <c r="KFC42" s="248"/>
      <c r="KFD42" s="248"/>
      <c r="KFE42" s="244"/>
      <c r="KFF42" s="244"/>
      <c r="KFG42" s="244"/>
      <c r="KFH42" s="245"/>
      <c r="KFI42" s="244"/>
      <c r="KFJ42" s="246"/>
      <c r="KFK42" s="247"/>
      <c r="KFL42" s="248"/>
      <c r="KFM42" s="248"/>
      <c r="KFN42" s="244"/>
      <c r="KFO42" s="244"/>
      <c r="KFP42" s="244"/>
      <c r="KFQ42" s="245"/>
      <c r="KFR42" s="244"/>
      <c r="KFS42" s="246"/>
      <c r="KFT42" s="247"/>
      <c r="KFU42" s="248"/>
      <c r="KFV42" s="248"/>
      <c r="KFW42" s="244"/>
      <c r="KFX42" s="244"/>
      <c r="KFY42" s="244"/>
      <c r="KFZ42" s="245"/>
      <c r="KGA42" s="244"/>
      <c r="KGB42" s="246"/>
      <c r="KGC42" s="247"/>
      <c r="KGD42" s="248"/>
      <c r="KGE42" s="248"/>
      <c r="KGF42" s="244"/>
      <c r="KGG42" s="244"/>
      <c r="KGH42" s="244"/>
      <c r="KGI42" s="245"/>
      <c r="KGJ42" s="244"/>
      <c r="KGK42" s="246"/>
      <c r="KGL42" s="247"/>
      <c r="KGM42" s="248"/>
      <c r="KGN42" s="248"/>
      <c r="KGO42" s="244"/>
      <c r="KGP42" s="244"/>
      <c r="KGQ42" s="244"/>
      <c r="KGR42" s="245"/>
      <c r="KGS42" s="244"/>
      <c r="KGT42" s="246"/>
      <c r="KGU42" s="247"/>
      <c r="KGV42" s="248"/>
      <c r="KGW42" s="248"/>
      <c r="KGX42" s="244"/>
      <c r="KGY42" s="244"/>
      <c r="KGZ42" s="244"/>
      <c r="KHA42" s="245"/>
      <c r="KHB42" s="244"/>
      <c r="KHC42" s="246"/>
      <c r="KHD42" s="247"/>
      <c r="KHE42" s="248"/>
      <c r="KHF42" s="248"/>
      <c r="KHG42" s="244"/>
      <c r="KHH42" s="244"/>
      <c r="KHI42" s="244"/>
      <c r="KHJ42" s="245"/>
      <c r="KHK42" s="244"/>
      <c r="KHL42" s="246"/>
      <c r="KHM42" s="247"/>
      <c r="KHN42" s="248"/>
      <c r="KHO42" s="248"/>
      <c r="KHP42" s="244"/>
      <c r="KHQ42" s="244"/>
      <c r="KHR42" s="244"/>
      <c r="KHS42" s="245"/>
      <c r="KHT42" s="244"/>
      <c r="KHU42" s="246"/>
      <c r="KHV42" s="247"/>
      <c r="KHW42" s="248"/>
      <c r="KHX42" s="248"/>
      <c r="KHY42" s="244"/>
      <c r="KHZ42" s="244"/>
      <c r="KIA42" s="244"/>
      <c r="KIB42" s="245"/>
      <c r="KIC42" s="244"/>
      <c r="KID42" s="246"/>
      <c r="KIE42" s="247"/>
      <c r="KIF42" s="248"/>
      <c r="KIG42" s="248"/>
      <c r="KIH42" s="244"/>
      <c r="KII42" s="244"/>
      <c r="KIJ42" s="244"/>
      <c r="KIK42" s="245"/>
      <c r="KIL42" s="244"/>
      <c r="KIM42" s="246"/>
      <c r="KIN42" s="247"/>
      <c r="KIO42" s="248"/>
      <c r="KIP42" s="248"/>
      <c r="KIQ42" s="244"/>
      <c r="KIR42" s="244"/>
      <c r="KIS42" s="244"/>
      <c r="KIT42" s="245"/>
      <c r="KIU42" s="244"/>
      <c r="KIV42" s="246"/>
      <c r="KIW42" s="247"/>
      <c r="KIX42" s="248"/>
      <c r="KIY42" s="248"/>
      <c r="KIZ42" s="244"/>
      <c r="KJA42" s="244"/>
      <c r="KJB42" s="244"/>
      <c r="KJC42" s="245"/>
      <c r="KJD42" s="244"/>
      <c r="KJE42" s="246"/>
      <c r="KJF42" s="247"/>
      <c r="KJG42" s="248"/>
      <c r="KJH42" s="248"/>
      <c r="KJI42" s="244"/>
      <c r="KJJ42" s="244"/>
      <c r="KJK42" s="244"/>
      <c r="KJL42" s="245"/>
      <c r="KJM42" s="244"/>
      <c r="KJN42" s="246"/>
      <c r="KJO42" s="247"/>
      <c r="KJP42" s="248"/>
      <c r="KJQ42" s="248"/>
      <c r="KJR42" s="244"/>
      <c r="KJS42" s="244"/>
      <c r="KJT42" s="244"/>
      <c r="KJU42" s="245"/>
      <c r="KJV42" s="244"/>
      <c r="KJW42" s="246"/>
      <c r="KJX42" s="247"/>
      <c r="KJY42" s="248"/>
      <c r="KJZ42" s="248"/>
      <c r="KKA42" s="244"/>
      <c r="KKB42" s="244"/>
      <c r="KKC42" s="244"/>
      <c r="KKD42" s="245"/>
      <c r="KKE42" s="244"/>
      <c r="KKF42" s="246"/>
      <c r="KKG42" s="247"/>
      <c r="KKH42" s="248"/>
      <c r="KKI42" s="248"/>
      <c r="KKJ42" s="244"/>
      <c r="KKK42" s="244"/>
      <c r="KKL42" s="244"/>
      <c r="KKM42" s="245"/>
      <c r="KKN42" s="244"/>
      <c r="KKO42" s="246"/>
      <c r="KKP42" s="247"/>
      <c r="KKQ42" s="248"/>
      <c r="KKR42" s="248"/>
      <c r="KKS42" s="244"/>
      <c r="KKT42" s="244"/>
      <c r="KKU42" s="244"/>
      <c r="KKV42" s="245"/>
      <c r="KKW42" s="244"/>
      <c r="KKX42" s="246"/>
      <c r="KKY42" s="247"/>
      <c r="KKZ42" s="248"/>
      <c r="KLA42" s="248"/>
      <c r="KLB42" s="244"/>
      <c r="KLC42" s="244"/>
      <c r="KLD42" s="244"/>
      <c r="KLE42" s="245"/>
      <c r="KLF42" s="244"/>
      <c r="KLG42" s="246"/>
      <c r="KLH42" s="247"/>
      <c r="KLI42" s="248"/>
      <c r="KLJ42" s="248"/>
      <c r="KLK42" s="244"/>
      <c r="KLL42" s="244"/>
      <c r="KLM42" s="244"/>
      <c r="KLN42" s="245"/>
      <c r="KLO42" s="244"/>
      <c r="KLP42" s="246"/>
      <c r="KLQ42" s="247"/>
      <c r="KLR42" s="248"/>
      <c r="KLS42" s="248"/>
      <c r="KLT42" s="244"/>
      <c r="KLU42" s="244"/>
      <c r="KLV42" s="244"/>
      <c r="KLW42" s="245"/>
      <c r="KLX42" s="244"/>
      <c r="KLY42" s="246"/>
      <c r="KLZ42" s="247"/>
      <c r="KMA42" s="248"/>
      <c r="KMB42" s="248"/>
      <c r="KMC42" s="244"/>
      <c r="KMD42" s="244"/>
      <c r="KME42" s="244"/>
      <c r="KMF42" s="245"/>
      <c r="KMG42" s="244"/>
      <c r="KMH42" s="246"/>
      <c r="KMI42" s="247"/>
      <c r="KMJ42" s="248"/>
      <c r="KMK42" s="248"/>
      <c r="KML42" s="244"/>
      <c r="KMM42" s="244"/>
      <c r="KMN42" s="244"/>
      <c r="KMO42" s="245"/>
      <c r="KMP42" s="244"/>
      <c r="KMQ42" s="246"/>
      <c r="KMR42" s="247"/>
      <c r="KMS42" s="248"/>
      <c r="KMT42" s="248"/>
      <c r="KMU42" s="244"/>
      <c r="KMV42" s="244"/>
      <c r="KMW42" s="244"/>
      <c r="KMX42" s="245"/>
      <c r="KMY42" s="244"/>
      <c r="KMZ42" s="246"/>
      <c r="KNA42" s="247"/>
      <c r="KNB42" s="248"/>
      <c r="KNC42" s="248"/>
      <c r="KND42" s="244"/>
      <c r="KNE42" s="244"/>
      <c r="KNF42" s="244"/>
      <c r="KNG42" s="245"/>
      <c r="KNH42" s="244"/>
      <c r="KNI42" s="246"/>
      <c r="KNJ42" s="247"/>
      <c r="KNK42" s="248"/>
      <c r="KNL42" s="248"/>
      <c r="KNM42" s="244"/>
      <c r="KNN42" s="244"/>
      <c r="KNO42" s="244"/>
      <c r="KNP42" s="245"/>
      <c r="KNQ42" s="244"/>
      <c r="KNR42" s="246"/>
      <c r="KNS42" s="247"/>
      <c r="KNT42" s="248"/>
      <c r="KNU42" s="248"/>
      <c r="KNV42" s="244"/>
      <c r="KNW42" s="244"/>
      <c r="KNX42" s="244"/>
      <c r="KNY42" s="245"/>
      <c r="KNZ42" s="244"/>
      <c r="KOA42" s="246"/>
      <c r="KOB42" s="247"/>
      <c r="KOC42" s="248"/>
      <c r="KOD42" s="248"/>
      <c r="KOE42" s="244"/>
      <c r="KOF42" s="244"/>
      <c r="KOG42" s="244"/>
      <c r="KOH42" s="245"/>
      <c r="KOI42" s="244"/>
      <c r="KOJ42" s="246"/>
      <c r="KOK42" s="247"/>
      <c r="KOL42" s="248"/>
      <c r="KOM42" s="248"/>
      <c r="KON42" s="244"/>
      <c r="KOO42" s="244"/>
      <c r="KOP42" s="244"/>
      <c r="KOQ42" s="245"/>
      <c r="KOR42" s="244"/>
      <c r="KOS42" s="246"/>
      <c r="KOT42" s="247"/>
      <c r="KOU42" s="248"/>
      <c r="KOV42" s="248"/>
      <c r="KOW42" s="244"/>
      <c r="KOX42" s="244"/>
      <c r="KOY42" s="244"/>
      <c r="KOZ42" s="245"/>
      <c r="KPA42" s="244"/>
      <c r="KPB42" s="246"/>
      <c r="KPC42" s="247"/>
      <c r="KPD42" s="248"/>
      <c r="KPE42" s="248"/>
      <c r="KPF42" s="244"/>
      <c r="KPG42" s="244"/>
      <c r="KPH42" s="244"/>
      <c r="KPI42" s="245"/>
      <c r="KPJ42" s="244"/>
      <c r="KPK42" s="246"/>
      <c r="KPL42" s="247"/>
      <c r="KPM42" s="248"/>
      <c r="KPN42" s="248"/>
      <c r="KPO42" s="244"/>
      <c r="KPP42" s="244"/>
      <c r="KPQ42" s="244"/>
      <c r="KPR42" s="245"/>
      <c r="KPS42" s="244"/>
      <c r="KPT42" s="246"/>
      <c r="KPU42" s="247"/>
      <c r="KPV42" s="248"/>
      <c r="KPW42" s="248"/>
      <c r="KPX42" s="244"/>
      <c r="KPY42" s="244"/>
      <c r="KPZ42" s="244"/>
      <c r="KQA42" s="245"/>
      <c r="KQB42" s="244"/>
      <c r="KQC42" s="246"/>
      <c r="KQD42" s="247"/>
      <c r="KQE42" s="248"/>
      <c r="KQF42" s="248"/>
      <c r="KQG42" s="244"/>
      <c r="KQH42" s="244"/>
      <c r="KQI42" s="244"/>
      <c r="KQJ42" s="245"/>
      <c r="KQK42" s="244"/>
      <c r="KQL42" s="246"/>
      <c r="KQM42" s="247"/>
      <c r="KQN42" s="248"/>
      <c r="KQO42" s="248"/>
      <c r="KQP42" s="244"/>
      <c r="KQQ42" s="244"/>
      <c r="KQR42" s="244"/>
      <c r="KQS42" s="245"/>
      <c r="KQT42" s="244"/>
      <c r="KQU42" s="246"/>
      <c r="KQV42" s="247"/>
      <c r="KQW42" s="248"/>
      <c r="KQX42" s="248"/>
      <c r="KQY42" s="244"/>
      <c r="KQZ42" s="244"/>
      <c r="KRA42" s="244"/>
      <c r="KRB42" s="245"/>
      <c r="KRC42" s="244"/>
      <c r="KRD42" s="246"/>
      <c r="KRE42" s="247"/>
      <c r="KRF42" s="248"/>
      <c r="KRG42" s="248"/>
      <c r="KRH42" s="244"/>
      <c r="KRI42" s="244"/>
      <c r="KRJ42" s="244"/>
      <c r="KRK42" s="245"/>
      <c r="KRL42" s="244"/>
      <c r="KRM42" s="246"/>
      <c r="KRN42" s="247"/>
      <c r="KRO42" s="248"/>
      <c r="KRP42" s="248"/>
      <c r="KRQ42" s="244"/>
      <c r="KRR42" s="244"/>
      <c r="KRS42" s="244"/>
      <c r="KRT42" s="245"/>
      <c r="KRU42" s="244"/>
      <c r="KRV42" s="246"/>
      <c r="KRW42" s="247"/>
      <c r="KRX42" s="248"/>
      <c r="KRY42" s="248"/>
      <c r="KRZ42" s="244"/>
      <c r="KSA42" s="244"/>
      <c r="KSB42" s="244"/>
      <c r="KSC42" s="245"/>
      <c r="KSD42" s="244"/>
      <c r="KSE42" s="246"/>
      <c r="KSF42" s="247"/>
      <c r="KSG42" s="248"/>
      <c r="KSH42" s="248"/>
      <c r="KSI42" s="244"/>
      <c r="KSJ42" s="244"/>
      <c r="KSK42" s="244"/>
      <c r="KSL42" s="245"/>
      <c r="KSM42" s="244"/>
      <c r="KSN42" s="246"/>
      <c r="KSO42" s="247"/>
      <c r="KSP42" s="248"/>
      <c r="KSQ42" s="248"/>
      <c r="KSR42" s="244"/>
      <c r="KSS42" s="244"/>
      <c r="KST42" s="244"/>
      <c r="KSU42" s="245"/>
      <c r="KSV42" s="244"/>
      <c r="KSW42" s="246"/>
      <c r="KSX42" s="247"/>
      <c r="KSY42" s="248"/>
      <c r="KSZ42" s="248"/>
      <c r="KTA42" s="244"/>
      <c r="KTB42" s="244"/>
      <c r="KTC42" s="244"/>
      <c r="KTD42" s="245"/>
      <c r="KTE42" s="244"/>
      <c r="KTF42" s="246"/>
      <c r="KTG42" s="247"/>
      <c r="KTH42" s="248"/>
      <c r="KTI42" s="248"/>
      <c r="KTJ42" s="244"/>
      <c r="KTK42" s="244"/>
      <c r="KTL42" s="244"/>
      <c r="KTM42" s="245"/>
      <c r="KTN42" s="244"/>
      <c r="KTO42" s="246"/>
      <c r="KTP42" s="247"/>
      <c r="KTQ42" s="248"/>
      <c r="KTR42" s="248"/>
      <c r="KTS42" s="244"/>
      <c r="KTT42" s="244"/>
      <c r="KTU42" s="244"/>
      <c r="KTV42" s="245"/>
      <c r="KTW42" s="244"/>
      <c r="KTX42" s="246"/>
      <c r="KTY42" s="247"/>
      <c r="KTZ42" s="248"/>
      <c r="KUA42" s="248"/>
      <c r="KUB42" s="244"/>
      <c r="KUC42" s="244"/>
      <c r="KUD42" s="244"/>
      <c r="KUE42" s="245"/>
      <c r="KUF42" s="244"/>
      <c r="KUG42" s="246"/>
      <c r="KUH42" s="247"/>
      <c r="KUI42" s="248"/>
      <c r="KUJ42" s="248"/>
      <c r="KUK42" s="244"/>
      <c r="KUL42" s="244"/>
      <c r="KUM42" s="244"/>
      <c r="KUN42" s="245"/>
      <c r="KUO42" s="244"/>
      <c r="KUP42" s="246"/>
      <c r="KUQ42" s="247"/>
      <c r="KUR42" s="248"/>
      <c r="KUS42" s="248"/>
      <c r="KUT42" s="244"/>
      <c r="KUU42" s="244"/>
      <c r="KUV42" s="244"/>
      <c r="KUW42" s="245"/>
      <c r="KUX42" s="244"/>
      <c r="KUY42" s="246"/>
      <c r="KUZ42" s="247"/>
      <c r="KVA42" s="248"/>
      <c r="KVB42" s="248"/>
      <c r="KVC42" s="244"/>
      <c r="KVD42" s="244"/>
      <c r="KVE42" s="244"/>
      <c r="KVF42" s="245"/>
      <c r="KVG42" s="244"/>
      <c r="KVH42" s="246"/>
      <c r="KVI42" s="247"/>
      <c r="KVJ42" s="248"/>
      <c r="KVK42" s="248"/>
      <c r="KVL42" s="244"/>
      <c r="KVM42" s="244"/>
      <c r="KVN42" s="244"/>
      <c r="KVO42" s="245"/>
      <c r="KVP42" s="244"/>
      <c r="KVQ42" s="246"/>
      <c r="KVR42" s="247"/>
      <c r="KVS42" s="248"/>
      <c r="KVT42" s="248"/>
      <c r="KVU42" s="244"/>
      <c r="KVV42" s="244"/>
      <c r="KVW42" s="244"/>
      <c r="KVX42" s="245"/>
      <c r="KVY42" s="244"/>
      <c r="KVZ42" s="246"/>
      <c r="KWA42" s="247"/>
      <c r="KWB42" s="248"/>
      <c r="KWC42" s="248"/>
      <c r="KWD42" s="244"/>
      <c r="KWE42" s="244"/>
      <c r="KWF42" s="244"/>
      <c r="KWG42" s="245"/>
      <c r="KWH42" s="244"/>
      <c r="KWI42" s="246"/>
      <c r="KWJ42" s="247"/>
      <c r="KWK42" s="248"/>
      <c r="KWL42" s="248"/>
      <c r="KWM42" s="244"/>
      <c r="KWN42" s="244"/>
      <c r="KWO42" s="244"/>
      <c r="KWP42" s="245"/>
      <c r="KWQ42" s="244"/>
      <c r="KWR42" s="246"/>
      <c r="KWS42" s="247"/>
      <c r="KWT42" s="248"/>
      <c r="KWU42" s="248"/>
      <c r="KWV42" s="244"/>
      <c r="KWW42" s="244"/>
      <c r="KWX42" s="244"/>
      <c r="KWY42" s="245"/>
      <c r="KWZ42" s="244"/>
      <c r="KXA42" s="246"/>
      <c r="KXB42" s="247"/>
      <c r="KXC42" s="248"/>
      <c r="KXD42" s="248"/>
      <c r="KXE42" s="244"/>
      <c r="KXF42" s="244"/>
      <c r="KXG42" s="244"/>
      <c r="KXH42" s="245"/>
      <c r="KXI42" s="244"/>
      <c r="KXJ42" s="246"/>
      <c r="KXK42" s="247"/>
      <c r="KXL42" s="248"/>
      <c r="KXM42" s="248"/>
      <c r="KXN42" s="244"/>
      <c r="KXO42" s="244"/>
      <c r="KXP42" s="244"/>
      <c r="KXQ42" s="245"/>
      <c r="KXR42" s="244"/>
      <c r="KXS42" s="246"/>
      <c r="KXT42" s="247"/>
      <c r="KXU42" s="248"/>
      <c r="KXV42" s="248"/>
      <c r="KXW42" s="244"/>
      <c r="KXX42" s="244"/>
      <c r="KXY42" s="244"/>
      <c r="KXZ42" s="245"/>
      <c r="KYA42" s="244"/>
      <c r="KYB42" s="246"/>
      <c r="KYC42" s="247"/>
      <c r="KYD42" s="248"/>
      <c r="KYE42" s="248"/>
      <c r="KYF42" s="244"/>
      <c r="KYG42" s="244"/>
      <c r="KYH42" s="244"/>
      <c r="KYI42" s="245"/>
      <c r="KYJ42" s="244"/>
      <c r="KYK42" s="246"/>
      <c r="KYL42" s="247"/>
      <c r="KYM42" s="248"/>
      <c r="KYN42" s="248"/>
      <c r="KYO42" s="244"/>
      <c r="KYP42" s="244"/>
      <c r="KYQ42" s="244"/>
      <c r="KYR42" s="245"/>
      <c r="KYS42" s="244"/>
      <c r="KYT42" s="246"/>
      <c r="KYU42" s="247"/>
      <c r="KYV42" s="248"/>
      <c r="KYW42" s="248"/>
      <c r="KYX42" s="244"/>
      <c r="KYY42" s="244"/>
      <c r="KYZ42" s="244"/>
      <c r="KZA42" s="245"/>
      <c r="KZB42" s="244"/>
      <c r="KZC42" s="246"/>
      <c r="KZD42" s="247"/>
      <c r="KZE42" s="248"/>
      <c r="KZF42" s="248"/>
      <c r="KZG42" s="244"/>
      <c r="KZH42" s="244"/>
      <c r="KZI42" s="244"/>
      <c r="KZJ42" s="245"/>
      <c r="KZK42" s="244"/>
      <c r="KZL42" s="246"/>
      <c r="KZM42" s="247"/>
      <c r="KZN42" s="248"/>
      <c r="KZO42" s="248"/>
      <c r="KZP42" s="244"/>
      <c r="KZQ42" s="244"/>
      <c r="KZR42" s="244"/>
      <c r="KZS42" s="245"/>
      <c r="KZT42" s="244"/>
      <c r="KZU42" s="246"/>
      <c r="KZV42" s="247"/>
      <c r="KZW42" s="248"/>
      <c r="KZX42" s="248"/>
      <c r="KZY42" s="244"/>
      <c r="KZZ42" s="244"/>
      <c r="LAA42" s="244"/>
      <c r="LAB42" s="245"/>
      <c r="LAC42" s="244"/>
      <c r="LAD42" s="246"/>
      <c r="LAE42" s="247"/>
      <c r="LAF42" s="248"/>
      <c r="LAG42" s="248"/>
      <c r="LAH42" s="244"/>
      <c r="LAI42" s="244"/>
      <c r="LAJ42" s="244"/>
      <c r="LAK42" s="245"/>
      <c r="LAL42" s="244"/>
      <c r="LAM42" s="246"/>
      <c r="LAN42" s="247"/>
      <c r="LAO42" s="248"/>
      <c r="LAP42" s="248"/>
      <c r="LAQ42" s="244"/>
      <c r="LAR42" s="244"/>
      <c r="LAS42" s="244"/>
      <c r="LAT42" s="245"/>
      <c r="LAU42" s="244"/>
      <c r="LAV42" s="246"/>
      <c r="LAW42" s="247"/>
      <c r="LAX42" s="248"/>
      <c r="LAY42" s="248"/>
      <c r="LAZ42" s="244"/>
      <c r="LBA42" s="244"/>
      <c r="LBB42" s="244"/>
      <c r="LBC42" s="245"/>
      <c r="LBD42" s="244"/>
      <c r="LBE42" s="246"/>
      <c r="LBF42" s="247"/>
      <c r="LBG42" s="248"/>
      <c r="LBH42" s="248"/>
      <c r="LBI42" s="244"/>
      <c r="LBJ42" s="244"/>
      <c r="LBK42" s="244"/>
      <c r="LBL42" s="245"/>
      <c r="LBM42" s="244"/>
      <c r="LBN42" s="246"/>
      <c r="LBO42" s="247"/>
      <c r="LBP42" s="248"/>
      <c r="LBQ42" s="248"/>
      <c r="LBR42" s="244"/>
      <c r="LBS42" s="244"/>
      <c r="LBT42" s="244"/>
      <c r="LBU42" s="245"/>
      <c r="LBV42" s="244"/>
      <c r="LBW42" s="246"/>
      <c r="LBX42" s="247"/>
      <c r="LBY42" s="248"/>
      <c r="LBZ42" s="248"/>
      <c r="LCA42" s="244"/>
      <c r="LCB42" s="244"/>
      <c r="LCC42" s="244"/>
      <c r="LCD42" s="245"/>
      <c r="LCE42" s="244"/>
      <c r="LCF42" s="246"/>
      <c r="LCG42" s="247"/>
      <c r="LCH42" s="248"/>
      <c r="LCI42" s="248"/>
      <c r="LCJ42" s="244"/>
      <c r="LCK42" s="244"/>
      <c r="LCL42" s="244"/>
      <c r="LCM42" s="245"/>
      <c r="LCN42" s="244"/>
      <c r="LCO42" s="246"/>
      <c r="LCP42" s="247"/>
      <c r="LCQ42" s="248"/>
      <c r="LCR42" s="248"/>
      <c r="LCS42" s="244"/>
      <c r="LCT42" s="244"/>
      <c r="LCU42" s="244"/>
      <c r="LCV42" s="245"/>
      <c r="LCW42" s="244"/>
      <c r="LCX42" s="246"/>
      <c r="LCY42" s="247"/>
      <c r="LCZ42" s="248"/>
      <c r="LDA42" s="248"/>
      <c r="LDB42" s="244"/>
      <c r="LDC42" s="244"/>
      <c r="LDD42" s="244"/>
      <c r="LDE42" s="245"/>
      <c r="LDF42" s="244"/>
      <c r="LDG42" s="246"/>
      <c r="LDH42" s="247"/>
      <c r="LDI42" s="248"/>
      <c r="LDJ42" s="248"/>
      <c r="LDK42" s="244"/>
      <c r="LDL42" s="244"/>
      <c r="LDM42" s="244"/>
      <c r="LDN42" s="245"/>
      <c r="LDO42" s="244"/>
      <c r="LDP42" s="246"/>
      <c r="LDQ42" s="247"/>
      <c r="LDR42" s="248"/>
      <c r="LDS42" s="248"/>
      <c r="LDT42" s="244"/>
      <c r="LDU42" s="244"/>
      <c r="LDV42" s="244"/>
      <c r="LDW42" s="245"/>
      <c r="LDX42" s="244"/>
      <c r="LDY42" s="246"/>
      <c r="LDZ42" s="247"/>
      <c r="LEA42" s="248"/>
      <c r="LEB42" s="248"/>
      <c r="LEC42" s="244"/>
      <c r="LED42" s="244"/>
      <c r="LEE42" s="244"/>
      <c r="LEF42" s="245"/>
      <c r="LEG42" s="244"/>
      <c r="LEH42" s="246"/>
      <c r="LEI42" s="247"/>
      <c r="LEJ42" s="248"/>
      <c r="LEK42" s="248"/>
      <c r="LEL42" s="244"/>
      <c r="LEM42" s="244"/>
      <c r="LEN42" s="244"/>
      <c r="LEO42" s="245"/>
      <c r="LEP42" s="244"/>
      <c r="LEQ42" s="246"/>
      <c r="LER42" s="247"/>
      <c r="LES42" s="248"/>
      <c r="LET42" s="248"/>
      <c r="LEU42" s="244"/>
      <c r="LEV42" s="244"/>
      <c r="LEW42" s="244"/>
      <c r="LEX42" s="245"/>
      <c r="LEY42" s="244"/>
      <c r="LEZ42" s="246"/>
      <c r="LFA42" s="247"/>
      <c r="LFB42" s="248"/>
      <c r="LFC42" s="248"/>
      <c r="LFD42" s="244"/>
      <c r="LFE42" s="244"/>
      <c r="LFF42" s="244"/>
      <c r="LFG42" s="245"/>
      <c r="LFH42" s="244"/>
      <c r="LFI42" s="246"/>
      <c r="LFJ42" s="247"/>
      <c r="LFK42" s="248"/>
      <c r="LFL42" s="248"/>
      <c r="LFM42" s="244"/>
      <c r="LFN42" s="244"/>
      <c r="LFO42" s="244"/>
      <c r="LFP42" s="245"/>
      <c r="LFQ42" s="244"/>
      <c r="LFR42" s="246"/>
      <c r="LFS42" s="247"/>
      <c r="LFT42" s="248"/>
      <c r="LFU42" s="248"/>
      <c r="LFV42" s="244"/>
      <c r="LFW42" s="244"/>
      <c r="LFX42" s="244"/>
      <c r="LFY42" s="245"/>
      <c r="LFZ42" s="244"/>
      <c r="LGA42" s="246"/>
      <c r="LGB42" s="247"/>
      <c r="LGC42" s="248"/>
      <c r="LGD42" s="248"/>
      <c r="LGE42" s="244"/>
      <c r="LGF42" s="244"/>
      <c r="LGG42" s="244"/>
      <c r="LGH42" s="245"/>
      <c r="LGI42" s="244"/>
      <c r="LGJ42" s="246"/>
      <c r="LGK42" s="247"/>
      <c r="LGL42" s="248"/>
      <c r="LGM42" s="248"/>
      <c r="LGN42" s="244"/>
      <c r="LGO42" s="244"/>
      <c r="LGP42" s="244"/>
      <c r="LGQ42" s="245"/>
      <c r="LGR42" s="244"/>
      <c r="LGS42" s="246"/>
      <c r="LGT42" s="247"/>
      <c r="LGU42" s="248"/>
      <c r="LGV42" s="248"/>
      <c r="LGW42" s="244"/>
      <c r="LGX42" s="244"/>
      <c r="LGY42" s="244"/>
      <c r="LGZ42" s="245"/>
      <c r="LHA42" s="244"/>
      <c r="LHB42" s="246"/>
      <c r="LHC42" s="247"/>
      <c r="LHD42" s="248"/>
      <c r="LHE42" s="248"/>
      <c r="LHF42" s="244"/>
      <c r="LHG42" s="244"/>
      <c r="LHH42" s="244"/>
      <c r="LHI42" s="245"/>
      <c r="LHJ42" s="244"/>
      <c r="LHK42" s="246"/>
      <c r="LHL42" s="247"/>
      <c r="LHM42" s="248"/>
      <c r="LHN42" s="248"/>
      <c r="LHO42" s="244"/>
      <c r="LHP42" s="244"/>
      <c r="LHQ42" s="244"/>
      <c r="LHR42" s="245"/>
      <c r="LHS42" s="244"/>
      <c r="LHT42" s="246"/>
      <c r="LHU42" s="247"/>
      <c r="LHV42" s="248"/>
      <c r="LHW42" s="248"/>
      <c r="LHX42" s="244"/>
      <c r="LHY42" s="244"/>
      <c r="LHZ42" s="244"/>
      <c r="LIA42" s="245"/>
      <c r="LIB42" s="244"/>
      <c r="LIC42" s="246"/>
      <c r="LID42" s="247"/>
      <c r="LIE42" s="248"/>
      <c r="LIF42" s="248"/>
      <c r="LIG42" s="244"/>
      <c r="LIH42" s="244"/>
      <c r="LII42" s="244"/>
      <c r="LIJ42" s="245"/>
      <c r="LIK42" s="244"/>
      <c r="LIL42" s="246"/>
      <c r="LIM42" s="247"/>
      <c r="LIN42" s="248"/>
      <c r="LIO42" s="248"/>
      <c r="LIP42" s="244"/>
      <c r="LIQ42" s="244"/>
      <c r="LIR42" s="244"/>
      <c r="LIS42" s="245"/>
      <c r="LIT42" s="244"/>
      <c r="LIU42" s="246"/>
      <c r="LIV42" s="247"/>
      <c r="LIW42" s="248"/>
      <c r="LIX42" s="248"/>
      <c r="LIY42" s="244"/>
      <c r="LIZ42" s="244"/>
      <c r="LJA42" s="244"/>
      <c r="LJB42" s="245"/>
      <c r="LJC42" s="244"/>
      <c r="LJD42" s="246"/>
      <c r="LJE42" s="247"/>
      <c r="LJF42" s="248"/>
      <c r="LJG42" s="248"/>
      <c r="LJH42" s="244"/>
      <c r="LJI42" s="244"/>
      <c r="LJJ42" s="244"/>
      <c r="LJK42" s="245"/>
      <c r="LJL42" s="244"/>
      <c r="LJM42" s="246"/>
      <c r="LJN42" s="247"/>
      <c r="LJO42" s="248"/>
      <c r="LJP42" s="248"/>
      <c r="LJQ42" s="244"/>
      <c r="LJR42" s="244"/>
      <c r="LJS42" s="244"/>
      <c r="LJT42" s="245"/>
      <c r="LJU42" s="244"/>
      <c r="LJV42" s="246"/>
      <c r="LJW42" s="247"/>
      <c r="LJX42" s="248"/>
      <c r="LJY42" s="248"/>
      <c r="LJZ42" s="244"/>
      <c r="LKA42" s="244"/>
      <c r="LKB42" s="244"/>
      <c r="LKC42" s="245"/>
      <c r="LKD42" s="244"/>
      <c r="LKE42" s="246"/>
      <c r="LKF42" s="247"/>
      <c r="LKG42" s="248"/>
      <c r="LKH42" s="248"/>
      <c r="LKI42" s="244"/>
      <c r="LKJ42" s="244"/>
      <c r="LKK42" s="244"/>
      <c r="LKL42" s="245"/>
      <c r="LKM42" s="244"/>
      <c r="LKN42" s="246"/>
      <c r="LKO42" s="247"/>
      <c r="LKP42" s="248"/>
      <c r="LKQ42" s="248"/>
      <c r="LKR42" s="244"/>
      <c r="LKS42" s="244"/>
      <c r="LKT42" s="244"/>
      <c r="LKU42" s="245"/>
      <c r="LKV42" s="244"/>
      <c r="LKW42" s="246"/>
      <c r="LKX42" s="247"/>
      <c r="LKY42" s="248"/>
      <c r="LKZ42" s="248"/>
      <c r="LLA42" s="244"/>
      <c r="LLB42" s="244"/>
      <c r="LLC42" s="244"/>
      <c r="LLD42" s="245"/>
      <c r="LLE42" s="244"/>
      <c r="LLF42" s="246"/>
      <c r="LLG42" s="247"/>
      <c r="LLH42" s="248"/>
      <c r="LLI42" s="248"/>
      <c r="LLJ42" s="244"/>
      <c r="LLK42" s="244"/>
      <c r="LLL42" s="244"/>
      <c r="LLM42" s="245"/>
      <c r="LLN42" s="244"/>
      <c r="LLO42" s="246"/>
      <c r="LLP42" s="247"/>
      <c r="LLQ42" s="248"/>
      <c r="LLR42" s="248"/>
      <c r="LLS42" s="244"/>
      <c r="LLT42" s="244"/>
      <c r="LLU42" s="244"/>
      <c r="LLV42" s="245"/>
      <c r="LLW42" s="244"/>
      <c r="LLX42" s="246"/>
      <c r="LLY42" s="247"/>
      <c r="LLZ42" s="248"/>
      <c r="LMA42" s="248"/>
      <c r="LMB42" s="244"/>
      <c r="LMC42" s="244"/>
      <c r="LMD42" s="244"/>
      <c r="LME42" s="245"/>
      <c r="LMF42" s="244"/>
      <c r="LMG42" s="246"/>
      <c r="LMH42" s="247"/>
      <c r="LMI42" s="248"/>
      <c r="LMJ42" s="248"/>
      <c r="LMK42" s="244"/>
      <c r="LML42" s="244"/>
      <c r="LMM42" s="244"/>
      <c r="LMN42" s="245"/>
      <c r="LMO42" s="244"/>
      <c r="LMP42" s="246"/>
      <c r="LMQ42" s="247"/>
      <c r="LMR42" s="248"/>
      <c r="LMS42" s="248"/>
      <c r="LMT42" s="244"/>
      <c r="LMU42" s="244"/>
      <c r="LMV42" s="244"/>
      <c r="LMW42" s="245"/>
      <c r="LMX42" s="244"/>
      <c r="LMY42" s="246"/>
      <c r="LMZ42" s="247"/>
      <c r="LNA42" s="248"/>
      <c r="LNB42" s="248"/>
      <c r="LNC42" s="244"/>
      <c r="LND42" s="244"/>
      <c r="LNE42" s="244"/>
      <c r="LNF42" s="245"/>
      <c r="LNG42" s="244"/>
      <c r="LNH42" s="246"/>
      <c r="LNI42" s="247"/>
      <c r="LNJ42" s="248"/>
      <c r="LNK42" s="248"/>
      <c r="LNL42" s="244"/>
      <c r="LNM42" s="244"/>
      <c r="LNN42" s="244"/>
      <c r="LNO42" s="245"/>
      <c r="LNP42" s="244"/>
      <c r="LNQ42" s="246"/>
      <c r="LNR42" s="247"/>
      <c r="LNS42" s="248"/>
      <c r="LNT42" s="248"/>
      <c r="LNU42" s="244"/>
      <c r="LNV42" s="244"/>
      <c r="LNW42" s="244"/>
      <c r="LNX42" s="245"/>
      <c r="LNY42" s="244"/>
      <c r="LNZ42" s="246"/>
      <c r="LOA42" s="247"/>
      <c r="LOB42" s="248"/>
      <c r="LOC42" s="248"/>
      <c r="LOD42" s="244"/>
      <c r="LOE42" s="244"/>
      <c r="LOF42" s="244"/>
      <c r="LOG42" s="245"/>
      <c r="LOH42" s="244"/>
      <c r="LOI42" s="246"/>
      <c r="LOJ42" s="247"/>
      <c r="LOK42" s="248"/>
      <c r="LOL42" s="248"/>
      <c r="LOM42" s="244"/>
      <c r="LON42" s="244"/>
      <c r="LOO42" s="244"/>
      <c r="LOP42" s="245"/>
      <c r="LOQ42" s="244"/>
      <c r="LOR42" s="246"/>
      <c r="LOS42" s="247"/>
      <c r="LOT42" s="248"/>
      <c r="LOU42" s="248"/>
      <c r="LOV42" s="244"/>
      <c r="LOW42" s="244"/>
      <c r="LOX42" s="244"/>
      <c r="LOY42" s="245"/>
      <c r="LOZ42" s="244"/>
      <c r="LPA42" s="246"/>
      <c r="LPB42" s="247"/>
      <c r="LPC42" s="248"/>
      <c r="LPD42" s="248"/>
      <c r="LPE42" s="244"/>
      <c r="LPF42" s="244"/>
      <c r="LPG42" s="244"/>
      <c r="LPH42" s="245"/>
      <c r="LPI42" s="244"/>
      <c r="LPJ42" s="246"/>
      <c r="LPK42" s="247"/>
      <c r="LPL42" s="248"/>
      <c r="LPM42" s="248"/>
      <c r="LPN42" s="244"/>
      <c r="LPO42" s="244"/>
      <c r="LPP42" s="244"/>
      <c r="LPQ42" s="245"/>
      <c r="LPR42" s="244"/>
      <c r="LPS42" s="246"/>
      <c r="LPT42" s="247"/>
      <c r="LPU42" s="248"/>
      <c r="LPV42" s="248"/>
      <c r="LPW42" s="244"/>
      <c r="LPX42" s="244"/>
      <c r="LPY42" s="244"/>
      <c r="LPZ42" s="245"/>
      <c r="LQA42" s="244"/>
      <c r="LQB42" s="246"/>
      <c r="LQC42" s="247"/>
      <c r="LQD42" s="248"/>
      <c r="LQE42" s="248"/>
      <c r="LQF42" s="244"/>
      <c r="LQG42" s="244"/>
      <c r="LQH42" s="244"/>
      <c r="LQI42" s="245"/>
      <c r="LQJ42" s="244"/>
      <c r="LQK42" s="246"/>
      <c r="LQL42" s="247"/>
      <c r="LQM42" s="248"/>
      <c r="LQN42" s="248"/>
      <c r="LQO42" s="244"/>
      <c r="LQP42" s="244"/>
      <c r="LQQ42" s="244"/>
      <c r="LQR42" s="245"/>
      <c r="LQS42" s="244"/>
      <c r="LQT42" s="246"/>
      <c r="LQU42" s="247"/>
      <c r="LQV42" s="248"/>
      <c r="LQW42" s="248"/>
      <c r="LQX42" s="244"/>
      <c r="LQY42" s="244"/>
      <c r="LQZ42" s="244"/>
      <c r="LRA42" s="245"/>
      <c r="LRB42" s="244"/>
      <c r="LRC42" s="246"/>
      <c r="LRD42" s="247"/>
      <c r="LRE42" s="248"/>
      <c r="LRF42" s="248"/>
      <c r="LRG42" s="244"/>
      <c r="LRH42" s="244"/>
      <c r="LRI42" s="244"/>
      <c r="LRJ42" s="245"/>
      <c r="LRK42" s="244"/>
      <c r="LRL42" s="246"/>
      <c r="LRM42" s="247"/>
      <c r="LRN42" s="248"/>
      <c r="LRO42" s="248"/>
      <c r="LRP42" s="244"/>
      <c r="LRQ42" s="244"/>
      <c r="LRR42" s="244"/>
      <c r="LRS42" s="245"/>
      <c r="LRT42" s="244"/>
      <c r="LRU42" s="246"/>
      <c r="LRV42" s="247"/>
      <c r="LRW42" s="248"/>
      <c r="LRX42" s="248"/>
      <c r="LRY42" s="244"/>
      <c r="LRZ42" s="244"/>
      <c r="LSA42" s="244"/>
      <c r="LSB42" s="245"/>
      <c r="LSC42" s="244"/>
      <c r="LSD42" s="246"/>
      <c r="LSE42" s="247"/>
      <c r="LSF42" s="248"/>
      <c r="LSG42" s="248"/>
      <c r="LSH42" s="244"/>
      <c r="LSI42" s="244"/>
      <c r="LSJ42" s="244"/>
      <c r="LSK42" s="245"/>
      <c r="LSL42" s="244"/>
      <c r="LSM42" s="246"/>
      <c r="LSN42" s="247"/>
      <c r="LSO42" s="248"/>
      <c r="LSP42" s="248"/>
      <c r="LSQ42" s="244"/>
      <c r="LSR42" s="244"/>
      <c r="LSS42" s="244"/>
      <c r="LST42" s="245"/>
      <c r="LSU42" s="244"/>
      <c r="LSV42" s="246"/>
      <c r="LSW42" s="247"/>
      <c r="LSX42" s="248"/>
      <c r="LSY42" s="248"/>
      <c r="LSZ42" s="244"/>
      <c r="LTA42" s="244"/>
      <c r="LTB42" s="244"/>
      <c r="LTC42" s="245"/>
      <c r="LTD42" s="244"/>
      <c r="LTE42" s="246"/>
      <c r="LTF42" s="247"/>
      <c r="LTG42" s="248"/>
      <c r="LTH42" s="248"/>
      <c r="LTI42" s="244"/>
      <c r="LTJ42" s="244"/>
      <c r="LTK42" s="244"/>
      <c r="LTL42" s="245"/>
      <c r="LTM42" s="244"/>
      <c r="LTN42" s="246"/>
      <c r="LTO42" s="247"/>
      <c r="LTP42" s="248"/>
      <c r="LTQ42" s="248"/>
      <c r="LTR42" s="244"/>
      <c r="LTS42" s="244"/>
      <c r="LTT42" s="244"/>
      <c r="LTU42" s="245"/>
      <c r="LTV42" s="244"/>
      <c r="LTW42" s="246"/>
      <c r="LTX42" s="247"/>
      <c r="LTY42" s="248"/>
      <c r="LTZ42" s="248"/>
      <c r="LUA42" s="244"/>
      <c r="LUB42" s="244"/>
      <c r="LUC42" s="244"/>
      <c r="LUD42" s="245"/>
      <c r="LUE42" s="244"/>
      <c r="LUF42" s="246"/>
      <c r="LUG42" s="247"/>
      <c r="LUH42" s="248"/>
      <c r="LUI42" s="248"/>
      <c r="LUJ42" s="244"/>
      <c r="LUK42" s="244"/>
      <c r="LUL42" s="244"/>
      <c r="LUM42" s="245"/>
      <c r="LUN42" s="244"/>
      <c r="LUO42" s="246"/>
      <c r="LUP42" s="247"/>
      <c r="LUQ42" s="248"/>
      <c r="LUR42" s="248"/>
      <c r="LUS42" s="244"/>
      <c r="LUT42" s="244"/>
      <c r="LUU42" s="244"/>
      <c r="LUV42" s="245"/>
      <c r="LUW42" s="244"/>
      <c r="LUX42" s="246"/>
      <c r="LUY42" s="247"/>
      <c r="LUZ42" s="248"/>
      <c r="LVA42" s="248"/>
      <c r="LVB42" s="244"/>
      <c r="LVC42" s="244"/>
      <c r="LVD42" s="244"/>
      <c r="LVE42" s="245"/>
      <c r="LVF42" s="244"/>
      <c r="LVG42" s="246"/>
      <c r="LVH42" s="247"/>
      <c r="LVI42" s="248"/>
      <c r="LVJ42" s="248"/>
      <c r="LVK42" s="244"/>
      <c r="LVL42" s="244"/>
      <c r="LVM42" s="244"/>
      <c r="LVN42" s="245"/>
      <c r="LVO42" s="244"/>
      <c r="LVP42" s="246"/>
      <c r="LVQ42" s="247"/>
      <c r="LVR42" s="248"/>
      <c r="LVS42" s="248"/>
      <c r="LVT42" s="244"/>
      <c r="LVU42" s="244"/>
      <c r="LVV42" s="244"/>
      <c r="LVW42" s="245"/>
      <c r="LVX42" s="244"/>
      <c r="LVY42" s="246"/>
      <c r="LVZ42" s="247"/>
      <c r="LWA42" s="248"/>
      <c r="LWB42" s="248"/>
      <c r="LWC42" s="244"/>
      <c r="LWD42" s="244"/>
      <c r="LWE42" s="244"/>
      <c r="LWF42" s="245"/>
      <c r="LWG42" s="244"/>
      <c r="LWH42" s="246"/>
      <c r="LWI42" s="247"/>
      <c r="LWJ42" s="248"/>
      <c r="LWK42" s="248"/>
      <c r="LWL42" s="244"/>
      <c r="LWM42" s="244"/>
      <c r="LWN42" s="244"/>
      <c r="LWO42" s="245"/>
      <c r="LWP42" s="244"/>
      <c r="LWQ42" s="246"/>
      <c r="LWR42" s="247"/>
      <c r="LWS42" s="248"/>
      <c r="LWT42" s="248"/>
      <c r="LWU42" s="244"/>
      <c r="LWV42" s="244"/>
      <c r="LWW42" s="244"/>
      <c r="LWX42" s="245"/>
      <c r="LWY42" s="244"/>
      <c r="LWZ42" s="246"/>
      <c r="LXA42" s="247"/>
      <c r="LXB42" s="248"/>
      <c r="LXC42" s="248"/>
      <c r="LXD42" s="244"/>
      <c r="LXE42" s="244"/>
      <c r="LXF42" s="244"/>
      <c r="LXG42" s="245"/>
      <c r="LXH42" s="244"/>
      <c r="LXI42" s="246"/>
      <c r="LXJ42" s="247"/>
      <c r="LXK42" s="248"/>
      <c r="LXL42" s="248"/>
      <c r="LXM42" s="244"/>
      <c r="LXN42" s="244"/>
      <c r="LXO42" s="244"/>
      <c r="LXP42" s="245"/>
      <c r="LXQ42" s="244"/>
      <c r="LXR42" s="246"/>
      <c r="LXS42" s="247"/>
      <c r="LXT42" s="248"/>
      <c r="LXU42" s="248"/>
      <c r="LXV42" s="244"/>
      <c r="LXW42" s="244"/>
      <c r="LXX42" s="244"/>
      <c r="LXY42" s="245"/>
      <c r="LXZ42" s="244"/>
      <c r="LYA42" s="246"/>
      <c r="LYB42" s="247"/>
      <c r="LYC42" s="248"/>
      <c r="LYD42" s="248"/>
      <c r="LYE42" s="244"/>
      <c r="LYF42" s="244"/>
      <c r="LYG42" s="244"/>
      <c r="LYH42" s="245"/>
      <c r="LYI42" s="244"/>
      <c r="LYJ42" s="246"/>
      <c r="LYK42" s="247"/>
      <c r="LYL42" s="248"/>
      <c r="LYM42" s="248"/>
      <c r="LYN42" s="244"/>
      <c r="LYO42" s="244"/>
      <c r="LYP42" s="244"/>
      <c r="LYQ42" s="245"/>
      <c r="LYR42" s="244"/>
      <c r="LYS42" s="246"/>
      <c r="LYT42" s="247"/>
      <c r="LYU42" s="248"/>
      <c r="LYV42" s="248"/>
      <c r="LYW42" s="244"/>
      <c r="LYX42" s="244"/>
      <c r="LYY42" s="244"/>
      <c r="LYZ42" s="245"/>
      <c r="LZA42" s="244"/>
      <c r="LZB42" s="246"/>
      <c r="LZC42" s="247"/>
      <c r="LZD42" s="248"/>
      <c r="LZE42" s="248"/>
      <c r="LZF42" s="244"/>
      <c r="LZG42" s="244"/>
      <c r="LZH42" s="244"/>
      <c r="LZI42" s="245"/>
      <c r="LZJ42" s="244"/>
      <c r="LZK42" s="246"/>
      <c r="LZL42" s="247"/>
      <c r="LZM42" s="248"/>
      <c r="LZN42" s="248"/>
      <c r="LZO42" s="244"/>
      <c r="LZP42" s="244"/>
      <c r="LZQ42" s="244"/>
      <c r="LZR42" s="245"/>
      <c r="LZS42" s="244"/>
      <c r="LZT42" s="246"/>
      <c r="LZU42" s="247"/>
      <c r="LZV42" s="248"/>
      <c r="LZW42" s="248"/>
      <c r="LZX42" s="244"/>
      <c r="LZY42" s="244"/>
      <c r="LZZ42" s="244"/>
      <c r="MAA42" s="245"/>
      <c r="MAB42" s="244"/>
      <c r="MAC42" s="246"/>
      <c r="MAD42" s="247"/>
      <c r="MAE42" s="248"/>
      <c r="MAF42" s="248"/>
      <c r="MAG42" s="244"/>
      <c r="MAH42" s="244"/>
      <c r="MAI42" s="244"/>
      <c r="MAJ42" s="245"/>
      <c r="MAK42" s="244"/>
      <c r="MAL42" s="246"/>
      <c r="MAM42" s="247"/>
      <c r="MAN42" s="248"/>
      <c r="MAO42" s="248"/>
      <c r="MAP42" s="244"/>
      <c r="MAQ42" s="244"/>
      <c r="MAR42" s="244"/>
      <c r="MAS42" s="245"/>
      <c r="MAT42" s="244"/>
      <c r="MAU42" s="246"/>
      <c r="MAV42" s="247"/>
      <c r="MAW42" s="248"/>
      <c r="MAX42" s="248"/>
      <c r="MAY42" s="244"/>
      <c r="MAZ42" s="244"/>
      <c r="MBA42" s="244"/>
      <c r="MBB42" s="245"/>
      <c r="MBC42" s="244"/>
      <c r="MBD42" s="246"/>
      <c r="MBE42" s="247"/>
      <c r="MBF42" s="248"/>
      <c r="MBG42" s="248"/>
      <c r="MBH42" s="244"/>
      <c r="MBI42" s="244"/>
      <c r="MBJ42" s="244"/>
      <c r="MBK42" s="245"/>
      <c r="MBL42" s="244"/>
      <c r="MBM42" s="246"/>
      <c r="MBN42" s="247"/>
      <c r="MBO42" s="248"/>
      <c r="MBP42" s="248"/>
      <c r="MBQ42" s="244"/>
      <c r="MBR42" s="244"/>
      <c r="MBS42" s="244"/>
      <c r="MBT42" s="245"/>
      <c r="MBU42" s="244"/>
      <c r="MBV42" s="246"/>
      <c r="MBW42" s="247"/>
      <c r="MBX42" s="248"/>
      <c r="MBY42" s="248"/>
      <c r="MBZ42" s="244"/>
      <c r="MCA42" s="244"/>
      <c r="MCB42" s="244"/>
      <c r="MCC42" s="245"/>
      <c r="MCD42" s="244"/>
      <c r="MCE42" s="246"/>
      <c r="MCF42" s="247"/>
      <c r="MCG42" s="248"/>
      <c r="MCH42" s="248"/>
      <c r="MCI42" s="244"/>
      <c r="MCJ42" s="244"/>
      <c r="MCK42" s="244"/>
      <c r="MCL42" s="245"/>
      <c r="MCM42" s="244"/>
      <c r="MCN42" s="246"/>
      <c r="MCO42" s="247"/>
      <c r="MCP42" s="248"/>
      <c r="MCQ42" s="248"/>
      <c r="MCR42" s="244"/>
      <c r="MCS42" s="244"/>
      <c r="MCT42" s="244"/>
      <c r="MCU42" s="245"/>
      <c r="MCV42" s="244"/>
      <c r="MCW42" s="246"/>
      <c r="MCX42" s="247"/>
      <c r="MCY42" s="248"/>
      <c r="MCZ42" s="248"/>
      <c r="MDA42" s="244"/>
      <c r="MDB42" s="244"/>
      <c r="MDC42" s="244"/>
      <c r="MDD42" s="245"/>
      <c r="MDE42" s="244"/>
      <c r="MDF42" s="246"/>
      <c r="MDG42" s="247"/>
      <c r="MDH42" s="248"/>
      <c r="MDI42" s="248"/>
      <c r="MDJ42" s="244"/>
      <c r="MDK42" s="244"/>
      <c r="MDL42" s="244"/>
      <c r="MDM42" s="245"/>
      <c r="MDN42" s="244"/>
      <c r="MDO42" s="246"/>
      <c r="MDP42" s="247"/>
      <c r="MDQ42" s="248"/>
      <c r="MDR42" s="248"/>
      <c r="MDS42" s="244"/>
      <c r="MDT42" s="244"/>
      <c r="MDU42" s="244"/>
      <c r="MDV42" s="245"/>
      <c r="MDW42" s="244"/>
      <c r="MDX42" s="246"/>
      <c r="MDY42" s="247"/>
      <c r="MDZ42" s="248"/>
      <c r="MEA42" s="248"/>
      <c r="MEB42" s="244"/>
      <c r="MEC42" s="244"/>
      <c r="MED42" s="244"/>
      <c r="MEE42" s="245"/>
      <c r="MEF42" s="244"/>
      <c r="MEG42" s="246"/>
      <c r="MEH42" s="247"/>
      <c r="MEI42" s="248"/>
      <c r="MEJ42" s="248"/>
      <c r="MEK42" s="244"/>
      <c r="MEL42" s="244"/>
      <c r="MEM42" s="244"/>
      <c r="MEN42" s="245"/>
      <c r="MEO42" s="244"/>
      <c r="MEP42" s="246"/>
      <c r="MEQ42" s="247"/>
      <c r="MER42" s="248"/>
      <c r="MES42" s="248"/>
      <c r="MET42" s="244"/>
      <c r="MEU42" s="244"/>
      <c r="MEV42" s="244"/>
      <c r="MEW42" s="245"/>
      <c r="MEX42" s="244"/>
      <c r="MEY42" s="246"/>
      <c r="MEZ42" s="247"/>
      <c r="MFA42" s="248"/>
      <c r="MFB42" s="248"/>
      <c r="MFC42" s="244"/>
      <c r="MFD42" s="244"/>
      <c r="MFE42" s="244"/>
      <c r="MFF42" s="245"/>
      <c r="MFG42" s="244"/>
      <c r="MFH42" s="246"/>
      <c r="MFI42" s="247"/>
      <c r="MFJ42" s="248"/>
      <c r="MFK42" s="248"/>
      <c r="MFL42" s="244"/>
      <c r="MFM42" s="244"/>
      <c r="MFN42" s="244"/>
      <c r="MFO42" s="245"/>
      <c r="MFP42" s="244"/>
      <c r="MFQ42" s="246"/>
      <c r="MFR42" s="247"/>
      <c r="MFS42" s="248"/>
      <c r="MFT42" s="248"/>
      <c r="MFU42" s="244"/>
      <c r="MFV42" s="244"/>
      <c r="MFW42" s="244"/>
      <c r="MFX42" s="245"/>
      <c r="MFY42" s="244"/>
      <c r="MFZ42" s="246"/>
      <c r="MGA42" s="247"/>
      <c r="MGB42" s="248"/>
      <c r="MGC42" s="248"/>
      <c r="MGD42" s="244"/>
      <c r="MGE42" s="244"/>
      <c r="MGF42" s="244"/>
      <c r="MGG42" s="245"/>
      <c r="MGH42" s="244"/>
      <c r="MGI42" s="246"/>
      <c r="MGJ42" s="247"/>
      <c r="MGK42" s="248"/>
      <c r="MGL42" s="248"/>
      <c r="MGM42" s="244"/>
      <c r="MGN42" s="244"/>
      <c r="MGO42" s="244"/>
      <c r="MGP42" s="245"/>
      <c r="MGQ42" s="244"/>
      <c r="MGR42" s="246"/>
      <c r="MGS42" s="247"/>
      <c r="MGT42" s="248"/>
      <c r="MGU42" s="248"/>
      <c r="MGV42" s="244"/>
      <c r="MGW42" s="244"/>
      <c r="MGX42" s="244"/>
      <c r="MGY42" s="245"/>
      <c r="MGZ42" s="244"/>
      <c r="MHA42" s="246"/>
      <c r="MHB42" s="247"/>
      <c r="MHC42" s="248"/>
      <c r="MHD42" s="248"/>
      <c r="MHE42" s="244"/>
      <c r="MHF42" s="244"/>
      <c r="MHG42" s="244"/>
      <c r="MHH42" s="245"/>
      <c r="MHI42" s="244"/>
      <c r="MHJ42" s="246"/>
      <c r="MHK42" s="247"/>
      <c r="MHL42" s="248"/>
      <c r="MHM42" s="248"/>
      <c r="MHN42" s="244"/>
      <c r="MHO42" s="244"/>
      <c r="MHP42" s="244"/>
      <c r="MHQ42" s="245"/>
      <c r="MHR42" s="244"/>
      <c r="MHS42" s="246"/>
      <c r="MHT42" s="247"/>
      <c r="MHU42" s="248"/>
      <c r="MHV42" s="248"/>
      <c r="MHW42" s="244"/>
      <c r="MHX42" s="244"/>
      <c r="MHY42" s="244"/>
      <c r="MHZ42" s="245"/>
      <c r="MIA42" s="244"/>
      <c r="MIB42" s="246"/>
      <c r="MIC42" s="247"/>
      <c r="MID42" s="248"/>
      <c r="MIE42" s="248"/>
      <c r="MIF42" s="244"/>
      <c r="MIG42" s="244"/>
      <c r="MIH42" s="244"/>
      <c r="MII42" s="245"/>
      <c r="MIJ42" s="244"/>
      <c r="MIK42" s="246"/>
      <c r="MIL42" s="247"/>
      <c r="MIM42" s="248"/>
      <c r="MIN42" s="248"/>
      <c r="MIO42" s="244"/>
      <c r="MIP42" s="244"/>
      <c r="MIQ42" s="244"/>
      <c r="MIR42" s="245"/>
      <c r="MIS42" s="244"/>
      <c r="MIT42" s="246"/>
      <c r="MIU42" s="247"/>
      <c r="MIV42" s="248"/>
      <c r="MIW42" s="248"/>
      <c r="MIX42" s="244"/>
      <c r="MIY42" s="244"/>
      <c r="MIZ42" s="244"/>
      <c r="MJA42" s="245"/>
      <c r="MJB42" s="244"/>
      <c r="MJC42" s="246"/>
      <c r="MJD42" s="247"/>
      <c r="MJE42" s="248"/>
      <c r="MJF42" s="248"/>
      <c r="MJG42" s="244"/>
      <c r="MJH42" s="244"/>
      <c r="MJI42" s="244"/>
      <c r="MJJ42" s="245"/>
      <c r="MJK42" s="244"/>
      <c r="MJL42" s="246"/>
      <c r="MJM42" s="247"/>
      <c r="MJN42" s="248"/>
      <c r="MJO42" s="248"/>
      <c r="MJP42" s="244"/>
      <c r="MJQ42" s="244"/>
      <c r="MJR42" s="244"/>
      <c r="MJS42" s="245"/>
      <c r="MJT42" s="244"/>
      <c r="MJU42" s="246"/>
      <c r="MJV42" s="247"/>
      <c r="MJW42" s="248"/>
      <c r="MJX42" s="248"/>
      <c r="MJY42" s="244"/>
      <c r="MJZ42" s="244"/>
      <c r="MKA42" s="244"/>
      <c r="MKB42" s="245"/>
      <c r="MKC42" s="244"/>
      <c r="MKD42" s="246"/>
      <c r="MKE42" s="247"/>
      <c r="MKF42" s="248"/>
      <c r="MKG42" s="248"/>
      <c r="MKH42" s="244"/>
      <c r="MKI42" s="244"/>
      <c r="MKJ42" s="244"/>
      <c r="MKK42" s="245"/>
      <c r="MKL42" s="244"/>
      <c r="MKM42" s="246"/>
      <c r="MKN42" s="247"/>
      <c r="MKO42" s="248"/>
      <c r="MKP42" s="248"/>
      <c r="MKQ42" s="244"/>
      <c r="MKR42" s="244"/>
      <c r="MKS42" s="244"/>
      <c r="MKT42" s="245"/>
      <c r="MKU42" s="244"/>
      <c r="MKV42" s="246"/>
      <c r="MKW42" s="247"/>
      <c r="MKX42" s="248"/>
      <c r="MKY42" s="248"/>
      <c r="MKZ42" s="244"/>
      <c r="MLA42" s="244"/>
      <c r="MLB42" s="244"/>
      <c r="MLC42" s="245"/>
      <c r="MLD42" s="244"/>
      <c r="MLE42" s="246"/>
      <c r="MLF42" s="247"/>
      <c r="MLG42" s="248"/>
      <c r="MLH42" s="248"/>
      <c r="MLI42" s="244"/>
      <c r="MLJ42" s="244"/>
      <c r="MLK42" s="244"/>
      <c r="MLL42" s="245"/>
      <c r="MLM42" s="244"/>
      <c r="MLN42" s="246"/>
      <c r="MLO42" s="247"/>
      <c r="MLP42" s="248"/>
      <c r="MLQ42" s="248"/>
      <c r="MLR42" s="244"/>
      <c r="MLS42" s="244"/>
      <c r="MLT42" s="244"/>
      <c r="MLU42" s="245"/>
      <c r="MLV42" s="244"/>
      <c r="MLW42" s="246"/>
      <c r="MLX42" s="247"/>
      <c r="MLY42" s="248"/>
      <c r="MLZ42" s="248"/>
      <c r="MMA42" s="244"/>
      <c r="MMB42" s="244"/>
      <c r="MMC42" s="244"/>
      <c r="MMD42" s="245"/>
      <c r="MME42" s="244"/>
      <c r="MMF42" s="246"/>
      <c r="MMG42" s="247"/>
      <c r="MMH42" s="248"/>
      <c r="MMI42" s="248"/>
      <c r="MMJ42" s="244"/>
      <c r="MMK42" s="244"/>
      <c r="MML42" s="244"/>
      <c r="MMM42" s="245"/>
      <c r="MMN42" s="244"/>
      <c r="MMO42" s="246"/>
      <c r="MMP42" s="247"/>
      <c r="MMQ42" s="248"/>
      <c r="MMR42" s="248"/>
      <c r="MMS42" s="244"/>
      <c r="MMT42" s="244"/>
      <c r="MMU42" s="244"/>
      <c r="MMV42" s="245"/>
      <c r="MMW42" s="244"/>
      <c r="MMX42" s="246"/>
      <c r="MMY42" s="247"/>
      <c r="MMZ42" s="248"/>
      <c r="MNA42" s="248"/>
      <c r="MNB42" s="244"/>
      <c r="MNC42" s="244"/>
      <c r="MND42" s="244"/>
      <c r="MNE42" s="245"/>
      <c r="MNF42" s="244"/>
      <c r="MNG42" s="246"/>
      <c r="MNH42" s="247"/>
      <c r="MNI42" s="248"/>
      <c r="MNJ42" s="248"/>
      <c r="MNK42" s="244"/>
      <c r="MNL42" s="244"/>
      <c r="MNM42" s="244"/>
      <c r="MNN42" s="245"/>
      <c r="MNO42" s="244"/>
      <c r="MNP42" s="246"/>
      <c r="MNQ42" s="247"/>
      <c r="MNR42" s="248"/>
      <c r="MNS42" s="248"/>
      <c r="MNT42" s="244"/>
      <c r="MNU42" s="244"/>
      <c r="MNV42" s="244"/>
      <c r="MNW42" s="245"/>
      <c r="MNX42" s="244"/>
      <c r="MNY42" s="246"/>
      <c r="MNZ42" s="247"/>
      <c r="MOA42" s="248"/>
      <c r="MOB42" s="248"/>
      <c r="MOC42" s="244"/>
      <c r="MOD42" s="244"/>
      <c r="MOE42" s="244"/>
      <c r="MOF42" s="245"/>
      <c r="MOG42" s="244"/>
      <c r="MOH42" s="246"/>
      <c r="MOI42" s="247"/>
      <c r="MOJ42" s="248"/>
      <c r="MOK42" s="248"/>
      <c r="MOL42" s="244"/>
      <c r="MOM42" s="244"/>
      <c r="MON42" s="244"/>
      <c r="MOO42" s="245"/>
      <c r="MOP42" s="244"/>
      <c r="MOQ42" s="246"/>
      <c r="MOR42" s="247"/>
      <c r="MOS42" s="248"/>
      <c r="MOT42" s="248"/>
      <c r="MOU42" s="244"/>
      <c r="MOV42" s="244"/>
      <c r="MOW42" s="244"/>
      <c r="MOX42" s="245"/>
      <c r="MOY42" s="244"/>
      <c r="MOZ42" s="246"/>
      <c r="MPA42" s="247"/>
      <c r="MPB42" s="248"/>
      <c r="MPC42" s="248"/>
      <c r="MPD42" s="244"/>
      <c r="MPE42" s="244"/>
      <c r="MPF42" s="244"/>
      <c r="MPG42" s="245"/>
      <c r="MPH42" s="244"/>
      <c r="MPI42" s="246"/>
      <c r="MPJ42" s="247"/>
      <c r="MPK42" s="248"/>
      <c r="MPL42" s="248"/>
      <c r="MPM42" s="244"/>
      <c r="MPN42" s="244"/>
      <c r="MPO42" s="244"/>
      <c r="MPP42" s="245"/>
      <c r="MPQ42" s="244"/>
      <c r="MPR42" s="246"/>
      <c r="MPS42" s="247"/>
      <c r="MPT42" s="248"/>
      <c r="MPU42" s="248"/>
      <c r="MPV42" s="244"/>
      <c r="MPW42" s="244"/>
      <c r="MPX42" s="244"/>
      <c r="MPY42" s="245"/>
      <c r="MPZ42" s="244"/>
      <c r="MQA42" s="246"/>
      <c r="MQB42" s="247"/>
      <c r="MQC42" s="248"/>
      <c r="MQD42" s="248"/>
      <c r="MQE42" s="244"/>
      <c r="MQF42" s="244"/>
      <c r="MQG42" s="244"/>
      <c r="MQH42" s="245"/>
      <c r="MQI42" s="244"/>
      <c r="MQJ42" s="246"/>
      <c r="MQK42" s="247"/>
      <c r="MQL42" s="248"/>
      <c r="MQM42" s="248"/>
      <c r="MQN42" s="244"/>
      <c r="MQO42" s="244"/>
      <c r="MQP42" s="244"/>
      <c r="MQQ42" s="245"/>
      <c r="MQR42" s="244"/>
      <c r="MQS42" s="246"/>
      <c r="MQT42" s="247"/>
      <c r="MQU42" s="248"/>
      <c r="MQV42" s="248"/>
      <c r="MQW42" s="244"/>
      <c r="MQX42" s="244"/>
      <c r="MQY42" s="244"/>
      <c r="MQZ42" s="245"/>
      <c r="MRA42" s="244"/>
      <c r="MRB42" s="246"/>
      <c r="MRC42" s="247"/>
      <c r="MRD42" s="248"/>
      <c r="MRE42" s="248"/>
      <c r="MRF42" s="244"/>
      <c r="MRG42" s="244"/>
      <c r="MRH42" s="244"/>
      <c r="MRI42" s="245"/>
      <c r="MRJ42" s="244"/>
      <c r="MRK42" s="246"/>
      <c r="MRL42" s="247"/>
      <c r="MRM42" s="248"/>
      <c r="MRN42" s="248"/>
      <c r="MRO42" s="244"/>
      <c r="MRP42" s="244"/>
      <c r="MRQ42" s="244"/>
      <c r="MRR42" s="245"/>
      <c r="MRS42" s="244"/>
      <c r="MRT42" s="246"/>
      <c r="MRU42" s="247"/>
      <c r="MRV42" s="248"/>
      <c r="MRW42" s="248"/>
      <c r="MRX42" s="244"/>
      <c r="MRY42" s="244"/>
      <c r="MRZ42" s="244"/>
      <c r="MSA42" s="245"/>
      <c r="MSB42" s="244"/>
      <c r="MSC42" s="246"/>
      <c r="MSD42" s="247"/>
      <c r="MSE42" s="248"/>
      <c r="MSF42" s="248"/>
      <c r="MSG42" s="244"/>
      <c r="MSH42" s="244"/>
      <c r="MSI42" s="244"/>
      <c r="MSJ42" s="245"/>
      <c r="MSK42" s="244"/>
      <c r="MSL42" s="246"/>
      <c r="MSM42" s="247"/>
      <c r="MSN42" s="248"/>
      <c r="MSO42" s="248"/>
      <c r="MSP42" s="244"/>
      <c r="MSQ42" s="244"/>
      <c r="MSR42" s="244"/>
      <c r="MSS42" s="245"/>
      <c r="MST42" s="244"/>
      <c r="MSU42" s="246"/>
      <c r="MSV42" s="247"/>
      <c r="MSW42" s="248"/>
      <c r="MSX42" s="248"/>
      <c r="MSY42" s="244"/>
      <c r="MSZ42" s="244"/>
      <c r="MTA42" s="244"/>
      <c r="MTB42" s="245"/>
      <c r="MTC42" s="244"/>
      <c r="MTD42" s="246"/>
      <c r="MTE42" s="247"/>
      <c r="MTF42" s="248"/>
      <c r="MTG42" s="248"/>
      <c r="MTH42" s="244"/>
      <c r="MTI42" s="244"/>
      <c r="MTJ42" s="244"/>
      <c r="MTK42" s="245"/>
      <c r="MTL42" s="244"/>
      <c r="MTM42" s="246"/>
      <c r="MTN42" s="247"/>
      <c r="MTO42" s="248"/>
      <c r="MTP42" s="248"/>
      <c r="MTQ42" s="244"/>
      <c r="MTR42" s="244"/>
      <c r="MTS42" s="244"/>
      <c r="MTT42" s="245"/>
      <c r="MTU42" s="244"/>
      <c r="MTV42" s="246"/>
      <c r="MTW42" s="247"/>
      <c r="MTX42" s="248"/>
      <c r="MTY42" s="248"/>
      <c r="MTZ42" s="244"/>
      <c r="MUA42" s="244"/>
      <c r="MUB42" s="244"/>
      <c r="MUC42" s="245"/>
      <c r="MUD42" s="244"/>
      <c r="MUE42" s="246"/>
      <c r="MUF42" s="247"/>
      <c r="MUG42" s="248"/>
      <c r="MUH42" s="248"/>
      <c r="MUI42" s="244"/>
      <c r="MUJ42" s="244"/>
      <c r="MUK42" s="244"/>
      <c r="MUL42" s="245"/>
      <c r="MUM42" s="244"/>
      <c r="MUN42" s="246"/>
      <c r="MUO42" s="247"/>
      <c r="MUP42" s="248"/>
      <c r="MUQ42" s="248"/>
      <c r="MUR42" s="244"/>
      <c r="MUS42" s="244"/>
      <c r="MUT42" s="244"/>
      <c r="MUU42" s="245"/>
      <c r="MUV42" s="244"/>
      <c r="MUW42" s="246"/>
      <c r="MUX42" s="247"/>
      <c r="MUY42" s="248"/>
      <c r="MUZ42" s="248"/>
      <c r="MVA42" s="244"/>
      <c r="MVB42" s="244"/>
      <c r="MVC42" s="244"/>
      <c r="MVD42" s="245"/>
      <c r="MVE42" s="244"/>
      <c r="MVF42" s="246"/>
      <c r="MVG42" s="247"/>
      <c r="MVH42" s="248"/>
      <c r="MVI42" s="248"/>
      <c r="MVJ42" s="244"/>
      <c r="MVK42" s="244"/>
      <c r="MVL42" s="244"/>
      <c r="MVM42" s="245"/>
      <c r="MVN42" s="244"/>
      <c r="MVO42" s="246"/>
      <c r="MVP42" s="247"/>
      <c r="MVQ42" s="248"/>
      <c r="MVR42" s="248"/>
      <c r="MVS42" s="244"/>
      <c r="MVT42" s="244"/>
      <c r="MVU42" s="244"/>
      <c r="MVV42" s="245"/>
      <c r="MVW42" s="244"/>
      <c r="MVX42" s="246"/>
      <c r="MVY42" s="247"/>
      <c r="MVZ42" s="248"/>
      <c r="MWA42" s="248"/>
      <c r="MWB42" s="244"/>
      <c r="MWC42" s="244"/>
      <c r="MWD42" s="244"/>
      <c r="MWE42" s="245"/>
      <c r="MWF42" s="244"/>
      <c r="MWG42" s="246"/>
      <c r="MWH42" s="247"/>
      <c r="MWI42" s="248"/>
      <c r="MWJ42" s="248"/>
      <c r="MWK42" s="244"/>
      <c r="MWL42" s="244"/>
      <c r="MWM42" s="244"/>
      <c r="MWN42" s="245"/>
      <c r="MWO42" s="244"/>
      <c r="MWP42" s="246"/>
      <c r="MWQ42" s="247"/>
      <c r="MWR42" s="248"/>
      <c r="MWS42" s="248"/>
      <c r="MWT42" s="244"/>
      <c r="MWU42" s="244"/>
      <c r="MWV42" s="244"/>
      <c r="MWW42" s="245"/>
      <c r="MWX42" s="244"/>
      <c r="MWY42" s="246"/>
      <c r="MWZ42" s="247"/>
      <c r="MXA42" s="248"/>
      <c r="MXB42" s="248"/>
      <c r="MXC42" s="244"/>
      <c r="MXD42" s="244"/>
      <c r="MXE42" s="244"/>
      <c r="MXF42" s="245"/>
      <c r="MXG42" s="244"/>
      <c r="MXH42" s="246"/>
      <c r="MXI42" s="247"/>
      <c r="MXJ42" s="248"/>
      <c r="MXK42" s="248"/>
      <c r="MXL42" s="244"/>
      <c r="MXM42" s="244"/>
      <c r="MXN42" s="244"/>
      <c r="MXO42" s="245"/>
      <c r="MXP42" s="244"/>
      <c r="MXQ42" s="246"/>
      <c r="MXR42" s="247"/>
      <c r="MXS42" s="248"/>
      <c r="MXT42" s="248"/>
      <c r="MXU42" s="244"/>
      <c r="MXV42" s="244"/>
      <c r="MXW42" s="244"/>
      <c r="MXX42" s="245"/>
      <c r="MXY42" s="244"/>
      <c r="MXZ42" s="246"/>
      <c r="MYA42" s="247"/>
      <c r="MYB42" s="248"/>
      <c r="MYC42" s="248"/>
      <c r="MYD42" s="244"/>
      <c r="MYE42" s="244"/>
      <c r="MYF42" s="244"/>
      <c r="MYG42" s="245"/>
      <c r="MYH42" s="244"/>
      <c r="MYI42" s="246"/>
      <c r="MYJ42" s="247"/>
      <c r="MYK42" s="248"/>
      <c r="MYL42" s="248"/>
      <c r="MYM42" s="244"/>
      <c r="MYN42" s="244"/>
      <c r="MYO42" s="244"/>
      <c r="MYP42" s="245"/>
      <c r="MYQ42" s="244"/>
      <c r="MYR42" s="246"/>
      <c r="MYS42" s="247"/>
      <c r="MYT42" s="248"/>
      <c r="MYU42" s="248"/>
      <c r="MYV42" s="244"/>
      <c r="MYW42" s="244"/>
      <c r="MYX42" s="244"/>
      <c r="MYY42" s="245"/>
      <c r="MYZ42" s="244"/>
      <c r="MZA42" s="246"/>
      <c r="MZB42" s="247"/>
      <c r="MZC42" s="248"/>
      <c r="MZD42" s="248"/>
      <c r="MZE42" s="244"/>
      <c r="MZF42" s="244"/>
      <c r="MZG42" s="244"/>
      <c r="MZH42" s="245"/>
      <c r="MZI42" s="244"/>
      <c r="MZJ42" s="246"/>
      <c r="MZK42" s="247"/>
      <c r="MZL42" s="248"/>
      <c r="MZM42" s="248"/>
      <c r="MZN42" s="244"/>
      <c r="MZO42" s="244"/>
      <c r="MZP42" s="244"/>
      <c r="MZQ42" s="245"/>
      <c r="MZR42" s="244"/>
      <c r="MZS42" s="246"/>
      <c r="MZT42" s="247"/>
      <c r="MZU42" s="248"/>
      <c r="MZV42" s="248"/>
      <c r="MZW42" s="244"/>
      <c r="MZX42" s="244"/>
      <c r="MZY42" s="244"/>
      <c r="MZZ42" s="245"/>
      <c r="NAA42" s="244"/>
      <c r="NAB42" s="246"/>
      <c r="NAC42" s="247"/>
      <c r="NAD42" s="248"/>
      <c r="NAE42" s="248"/>
      <c r="NAF42" s="244"/>
      <c r="NAG42" s="244"/>
      <c r="NAH42" s="244"/>
      <c r="NAI42" s="245"/>
      <c r="NAJ42" s="244"/>
      <c r="NAK42" s="246"/>
      <c r="NAL42" s="247"/>
      <c r="NAM42" s="248"/>
      <c r="NAN42" s="248"/>
      <c r="NAO42" s="244"/>
      <c r="NAP42" s="244"/>
      <c r="NAQ42" s="244"/>
      <c r="NAR42" s="245"/>
      <c r="NAS42" s="244"/>
      <c r="NAT42" s="246"/>
      <c r="NAU42" s="247"/>
      <c r="NAV42" s="248"/>
      <c r="NAW42" s="248"/>
      <c r="NAX42" s="244"/>
      <c r="NAY42" s="244"/>
      <c r="NAZ42" s="244"/>
      <c r="NBA42" s="245"/>
      <c r="NBB42" s="244"/>
      <c r="NBC42" s="246"/>
      <c r="NBD42" s="247"/>
      <c r="NBE42" s="248"/>
      <c r="NBF42" s="248"/>
      <c r="NBG42" s="244"/>
      <c r="NBH42" s="244"/>
      <c r="NBI42" s="244"/>
      <c r="NBJ42" s="245"/>
      <c r="NBK42" s="244"/>
      <c r="NBL42" s="246"/>
      <c r="NBM42" s="247"/>
      <c r="NBN42" s="248"/>
      <c r="NBO42" s="248"/>
      <c r="NBP42" s="244"/>
      <c r="NBQ42" s="244"/>
      <c r="NBR42" s="244"/>
      <c r="NBS42" s="245"/>
      <c r="NBT42" s="244"/>
      <c r="NBU42" s="246"/>
      <c r="NBV42" s="247"/>
      <c r="NBW42" s="248"/>
      <c r="NBX42" s="248"/>
      <c r="NBY42" s="244"/>
      <c r="NBZ42" s="244"/>
      <c r="NCA42" s="244"/>
      <c r="NCB42" s="245"/>
      <c r="NCC42" s="244"/>
      <c r="NCD42" s="246"/>
      <c r="NCE42" s="247"/>
      <c r="NCF42" s="248"/>
      <c r="NCG42" s="248"/>
      <c r="NCH42" s="244"/>
      <c r="NCI42" s="244"/>
      <c r="NCJ42" s="244"/>
      <c r="NCK42" s="245"/>
      <c r="NCL42" s="244"/>
      <c r="NCM42" s="246"/>
      <c r="NCN42" s="247"/>
      <c r="NCO42" s="248"/>
      <c r="NCP42" s="248"/>
      <c r="NCQ42" s="244"/>
      <c r="NCR42" s="244"/>
      <c r="NCS42" s="244"/>
      <c r="NCT42" s="245"/>
      <c r="NCU42" s="244"/>
      <c r="NCV42" s="246"/>
      <c r="NCW42" s="247"/>
      <c r="NCX42" s="248"/>
      <c r="NCY42" s="248"/>
      <c r="NCZ42" s="244"/>
      <c r="NDA42" s="244"/>
      <c r="NDB42" s="244"/>
      <c r="NDC42" s="245"/>
      <c r="NDD42" s="244"/>
      <c r="NDE42" s="246"/>
      <c r="NDF42" s="247"/>
      <c r="NDG42" s="248"/>
      <c r="NDH42" s="248"/>
      <c r="NDI42" s="244"/>
      <c r="NDJ42" s="244"/>
      <c r="NDK42" s="244"/>
      <c r="NDL42" s="245"/>
      <c r="NDM42" s="244"/>
      <c r="NDN42" s="246"/>
      <c r="NDO42" s="247"/>
      <c r="NDP42" s="248"/>
      <c r="NDQ42" s="248"/>
      <c r="NDR42" s="244"/>
      <c r="NDS42" s="244"/>
      <c r="NDT42" s="244"/>
      <c r="NDU42" s="245"/>
      <c r="NDV42" s="244"/>
      <c r="NDW42" s="246"/>
      <c r="NDX42" s="247"/>
      <c r="NDY42" s="248"/>
      <c r="NDZ42" s="248"/>
      <c r="NEA42" s="244"/>
      <c r="NEB42" s="244"/>
      <c r="NEC42" s="244"/>
      <c r="NED42" s="245"/>
      <c r="NEE42" s="244"/>
      <c r="NEF42" s="246"/>
      <c r="NEG42" s="247"/>
      <c r="NEH42" s="248"/>
      <c r="NEI42" s="248"/>
      <c r="NEJ42" s="244"/>
      <c r="NEK42" s="244"/>
      <c r="NEL42" s="244"/>
      <c r="NEM42" s="245"/>
      <c r="NEN42" s="244"/>
      <c r="NEO42" s="246"/>
      <c r="NEP42" s="247"/>
      <c r="NEQ42" s="248"/>
      <c r="NER42" s="248"/>
      <c r="NES42" s="244"/>
      <c r="NET42" s="244"/>
      <c r="NEU42" s="244"/>
      <c r="NEV42" s="245"/>
      <c r="NEW42" s="244"/>
      <c r="NEX42" s="246"/>
      <c r="NEY42" s="247"/>
      <c r="NEZ42" s="248"/>
      <c r="NFA42" s="248"/>
      <c r="NFB42" s="244"/>
      <c r="NFC42" s="244"/>
      <c r="NFD42" s="244"/>
      <c r="NFE42" s="245"/>
      <c r="NFF42" s="244"/>
      <c r="NFG42" s="246"/>
      <c r="NFH42" s="247"/>
      <c r="NFI42" s="248"/>
      <c r="NFJ42" s="248"/>
      <c r="NFK42" s="244"/>
      <c r="NFL42" s="244"/>
      <c r="NFM42" s="244"/>
      <c r="NFN42" s="245"/>
      <c r="NFO42" s="244"/>
      <c r="NFP42" s="246"/>
      <c r="NFQ42" s="247"/>
      <c r="NFR42" s="248"/>
      <c r="NFS42" s="248"/>
      <c r="NFT42" s="244"/>
      <c r="NFU42" s="244"/>
      <c r="NFV42" s="244"/>
      <c r="NFW42" s="245"/>
      <c r="NFX42" s="244"/>
      <c r="NFY42" s="246"/>
      <c r="NFZ42" s="247"/>
      <c r="NGA42" s="248"/>
      <c r="NGB42" s="248"/>
      <c r="NGC42" s="244"/>
      <c r="NGD42" s="244"/>
      <c r="NGE42" s="244"/>
      <c r="NGF42" s="245"/>
      <c r="NGG42" s="244"/>
      <c r="NGH42" s="246"/>
      <c r="NGI42" s="247"/>
      <c r="NGJ42" s="248"/>
      <c r="NGK42" s="248"/>
      <c r="NGL42" s="244"/>
      <c r="NGM42" s="244"/>
      <c r="NGN42" s="244"/>
      <c r="NGO42" s="245"/>
      <c r="NGP42" s="244"/>
      <c r="NGQ42" s="246"/>
      <c r="NGR42" s="247"/>
      <c r="NGS42" s="248"/>
      <c r="NGT42" s="248"/>
      <c r="NGU42" s="244"/>
      <c r="NGV42" s="244"/>
      <c r="NGW42" s="244"/>
      <c r="NGX42" s="245"/>
      <c r="NGY42" s="244"/>
      <c r="NGZ42" s="246"/>
      <c r="NHA42" s="247"/>
      <c r="NHB42" s="248"/>
      <c r="NHC42" s="248"/>
      <c r="NHD42" s="244"/>
      <c r="NHE42" s="244"/>
      <c r="NHF42" s="244"/>
      <c r="NHG42" s="245"/>
      <c r="NHH42" s="244"/>
      <c r="NHI42" s="246"/>
      <c r="NHJ42" s="247"/>
      <c r="NHK42" s="248"/>
      <c r="NHL42" s="248"/>
      <c r="NHM42" s="244"/>
      <c r="NHN42" s="244"/>
      <c r="NHO42" s="244"/>
      <c r="NHP42" s="245"/>
      <c r="NHQ42" s="244"/>
      <c r="NHR42" s="246"/>
      <c r="NHS42" s="247"/>
      <c r="NHT42" s="248"/>
      <c r="NHU42" s="248"/>
      <c r="NHV42" s="244"/>
      <c r="NHW42" s="244"/>
      <c r="NHX42" s="244"/>
      <c r="NHY42" s="245"/>
      <c r="NHZ42" s="244"/>
      <c r="NIA42" s="246"/>
      <c r="NIB42" s="247"/>
      <c r="NIC42" s="248"/>
      <c r="NID42" s="248"/>
      <c r="NIE42" s="244"/>
      <c r="NIF42" s="244"/>
      <c r="NIG42" s="244"/>
      <c r="NIH42" s="245"/>
      <c r="NII42" s="244"/>
      <c r="NIJ42" s="246"/>
      <c r="NIK42" s="247"/>
      <c r="NIL42" s="248"/>
      <c r="NIM42" s="248"/>
      <c r="NIN42" s="244"/>
      <c r="NIO42" s="244"/>
      <c r="NIP42" s="244"/>
      <c r="NIQ42" s="245"/>
      <c r="NIR42" s="244"/>
      <c r="NIS42" s="246"/>
      <c r="NIT42" s="247"/>
      <c r="NIU42" s="248"/>
      <c r="NIV42" s="248"/>
      <c r="NIW42" s="244"/>
      <c r="NIX42" s="244"/>
      <c r="NIY42" s="244"/>
      <c r="NIZ42" s="245"/>
      <c r="NJA42" s="244"/>
      <c r="NJB42" s="246"/>
      <c r="NJC42" s="247"/>
      <c r="NJD42" s="248"/>
      <c r="NJE42" s="248"/>
      <c r="NJF42" s="244"/>
      <c r="NJG42" s="244"/>
      <c r="NJH42" s="244"/>
      <c r="NJI42" s="245"/>
      <c r="NJJ42" s="244"/>
      <c r="NJK42" s="246"/>
      <c r="NJL42" s="247"/>
      <c r="NJM42" s="248"/>
      <c r="NJN42" s="248"/>
      <c r="NJO42" s="244"/>
      <c r="NJP42" s="244"/>
      <c r="NJQ42" s="244"/>
      <c r="NJR42" s="245"/>
      <c r="NJS42" s="244"/>
      <c r="NJT42" s="246"/>
      <c r="NJU42" s="247"/>
      <c r="NJV42" s="248"/>
      <c r="NJW42" s="248"/>
      <c r="NJX42" s="244"/>
      <c r="NJY42" s="244"/>
      <c r="NJZ42" s="244"/>
      <c r="NKA42" s="245"/>
      <c r="NKB42" s="244"/>
      <c r="NKC42" s="246"/>
      <c r="NKD42" s="247"/>
      <c r="NKE42" s="248"/>
      <c r="NKF42" s="248"/>
      <c r="NKG42" s="244"/>
      <c r="NKH42" s="244"/>
      <c r="NKI42" s="244"/>
      <c r="NKJ42" s="245"/>
      <c r="NKK42" s="244"/>
      <c r="NKL42" s="246"/>
      <c r="NKM42" s="247"/>
      <c r="NKN42" s="248"/>
      <c r="NKO42" s="248"/>
      <c r="NKP42" s="244"/>
      <c r="NKQ42" s="244"/>
      <c r="NKR42" s="244"/>
      <c r="NKS42" s="245"/>
      <c r="NKT42" s="244"/>
      <c r="NKU42" s="246"/>
      <c r="NKV42" s="247"/>
      <c r="NKW42" s="248"/>
      <c r="NKX42" s="248"/>
      <c r="NKY42" s="244"/>
      <c r="NKZ42" s="244"/>
      <c r="NLA42" s="244"/>
      <c r="NLB42" s="245"/>
      <c r="NLC42" s="244"/>
      <c r="NLD42" s="246"/>
      <c r="NLE42" s="247"/>
      <c r="NLF42" s="248"/>
      <c r="NLG42" s="248"/>
      <c r="NLH42" s="244"/>
      <c r="NLI42" s="244"/>
      <c r="NLJ42" s="244"/>
      <c r="NLK42" s="245"/>
      <c r="NLL42" s="244"/>
      <c r="NLM42" s="246"/>
      <c r="NLN42" s="247"/>
      <c r="NLO42" s="248"/>
      <c r="NLP42" s="248"/>
      <c r="NLQ42" s="244"/>
      <c r="NLR42" s="244"/>
      <c r="NLS42" s="244"/>
      <c r="NLT42" s="245"/>
      <c r="NLU42" s="244"/>
      <c r="NLV42" s="246"/>
      <c r="NLW42" s="247"/>
      <c r="NLX42" s="248"/>
      <c r="NLY42" s="248"/>
      <c r="NLZ42" s="244"/>
      <c r="NMA42" s="244"/>
      <c r="NMB42" s="244"/>
      <c r="NMC42" s="245"/>
      <c r="NMD42" s="244"/>
      <c r="NME42" s="246"/>
      <c r="NMF42" s="247"/>
      <c r="NMG42" s="248"/>
      <c r="NMH42" s="248"/>
      <c r="NMI42" s="244"/>
      <c r="NMJ42" s="244"/>
      <c r="NMK42" s="244"/>
      <c r="NML42" s="245"/>
      <c r="NMM42" s="244"/>
      <c r="NMN42" s="246"/>
      <c r="NMO42" s="247"/>
      <c r="NMP42" s="248"/>
      <c r="NMQ42" s="248"/>
      <c r="NMR42" s="244"/>
      <c r="NMS42" s="244"/>
      <c r="NMT42" s="244"/>
      <c r="NMU42" s="245"/>
      <c r="NMV42" s="244"/>
      <c r="NMW42" s="246"/>
      <c r="NMX42" s="247"/>
      <c r="NMY42" s="248"/>
      <c r="NMZ42" s="248"/>
      <c r="NNA42" s="244"/>
      <c r="NNB42" s="244"/>
      <c r="NNC42" s="244"/>
      <c r="NND42" s="245"/>
      <c r="NNE42" s="244"/>
      <c r="NNF42" s="246"/>
      <c r="NNG42" s="247"/>
      <c r="NNH42" s="248"/>
      <c r="NNI42" s="248"/>
      <c r="NNJ42" s="244"/>
      <c r="NNK42" s="244"/>
      <c r="NNL42" s="244"/>
      <c r="NNM42" s="245"/>
      <c r="NNN42" s="244"/>
      <c r="NNO42" s="246"/>
      <c r="NNP42" s="247"/>
      <c r="NNQ42" s="248"/>
      <c r="NNR42" s="248"/>
      <c r="NNS42" s="244"/>
      <c r="NNT42" s="244"/>
      <c r="NNU42" s="244"/>
      <c r="NNV42" s="245"/>
      <c r="NNW42" s="244"/>
      <c r="NNX42" s="246"/>
      <c r="NNY42" s="247"/>
      <c r="NNZ42" s="248"/>
      <c r="NOA42" s="248"/>
      <c r="NOB42" s="244"/>
      <c r="NOC42" s="244"/>
      <c r="NOD42" s="244"/>
      <c r="NOE42" s="245"/>
      <c r="NOF42" s="244"/>
      <c r="NOG42" s="246"/>
      <c r="NOH42" s="247"/>
      <c r="NOI42" s="248"/>
      <c r="NOJ42" s="248"/>
      <c r="NOK42" s="244"/>
      <c r="NOL42" s="244"/>
      <c r="NOM42" s="244"/>
      <c r="NON42" s="245"/>
      <c r="NOO42" s="244"/>
      <c r="NOP42" s="246"/>
      <c r="NOQ42" s="247"/>
      <c r="NOR42" s="248"/>
      <c r="NOS42" s="248"/>
      <c r="NOT42" s="244"/>
      <c r="NOU42" s="244"/>
      <c r="NOV42" s="244"/>
      <c r="NOW42" s="245"/>
      <c r="NOX42" s="244"/>
      <c r="NOY42" s="246"/>
      <c r="NOZ42" s="247"/>
      <c r="NPA42" s="248"/>
      <c r="NPB42" s="248"/>
      <c r="NPC42" s="244"/>
      <c r="NPD42" s="244"/>
      <c r="NPE42" s="244"/>
      <c r="NPF42" s="245"/>
      <c r="NPG42" s="244"/>
      <c r="NPH42" s="246"/>
      <c r="NPI42" s="247"/>
      <c r="NPJ42" s="248"/>
      <c r="NPK42" s="248"/>
      <c r="NPL42" s="244"/>
      <c r="NPM42" s="244"/>
      <c r="NPN42" s="244"/>
      <c r="NPO42" s="245"/>
      <c r="NPP42" s="244"/>
      <c r="NPQ42" s="246"/>
      <c r="NPR42" s="247"/>
      <c r="NPS42" s="248"/>
      <c r="NPT42" s="248"/>
      <c r="NPU42" s="244"/>
      <c r="NPV42" s="244"/>
      <c r="NPW42" s="244"/>
      <c r="NPX42" s="245"/>
      <c r="NPY42" s="244"/>
      <c r="NPZ42" s="246"/>
      <c r="NQA42" s="247"/>
      <c r="NQB42" s="248"/>
      <c r="NQC42" s="248"/>
      <c r="NQD42" s="244"/>
      <c r="NQE42" s="244"/>
      <c r="NQF42" s="244"/>
      <c r="NQG42" s="245"/>
      <c r="NQH42" s="244"/>
      <c r="NQI42" s="246"/>
      <c r="NQJ42" s="247"/>
      <c r="NQK42" s="248"/>
      <c r="NQL42" s="248"/>
      <c r="NQM42" s="244"/>
      <c r="NQN42" s="244"/>
      <c r="NQO42" s="244"/>
      <c r="NQP42" s="245"/>
      <c r="NQQ42" s="244"/>
      <c r="NQR42" s="246"/>
      <c r="NQS42" s="247"/>
      <c r="NQT42" s="248"/>
      <c r="NQU42" s="248"/>
      <c r="NQV42" s="244"/>
      <c r="NQW42" s="244"/>
      <c r="NQX42" s="244"/>
      <c r="NQY42" s="245"/>
      <c r="NQZ42" s="244"/>
      <c r="NRA42" s="246"/>
      <c r="NRB42" s="247"/>
      <c r="NRC42" s="248"/>
      <c r="NRD42" s="248"/>
      <c r="NRE42" s="244"/>
      <c r="NRF42" s="244"/>
      <c r="NRG42" s="244"/>
      <c r="NRH42" s="245"/>
      <c r="NRI42" s="244"/>
      <c r="NRJ42" s="246"/>
      <c r="NRK42" s="247"/>
      <c r="NRL42" s="248"/>
      <c r="NRM42" s="248"/>
      <c r="NRN42" s="244"/>
      <c r="NRO42" s="244"/>
      <c r="NRP42" s="244"/>
      <c r="NRQ42" s="245"/>
      <c r="NRR42" s="244"/>
      <c r="NRS42" s="246"/>
      <c r="NRT42" s="247"/>
      <c r="NRU42" s="248"/>
      <c r="NRV42" s="248"/>
      <c r="NRW42" s="244"/>
      <c r="NRX42" s="244"/>
      <c r="NRY42" s="244"/>
      <c r="NRZ42" s="245"/>
      <c r="NSA42" s="244"/>
      <c r="NSB42" s="246"/>
      <c r="NSC42" s="247"/>
      <c r="NSD42" s="248"/>
      <c r="NSE42" s="248"/>
      <c r="NSF42" s="244"/>
      <c r="NSG42" s="244"/>
      <c r="NSH42" s="244"/>
      <c r="NSI42" s="245"/>
      <c r="NSJ42" s="244"/>
      <c r="NSK42" s="246"/>
      <c r="NSL42" s="247"/>
      <c r="NSM42" s="248"/>
      <c r="NSN42" s="248"/>
      <c r="NSO42" s="244"/>
      <c r="NSP42" s="244"/>
      <c r="NSQ42" s="244"/>
      <c r="NSR42" s="245"/>
      <c r="NSS42" s="244"/>
      <c r="NST42" s="246"/>
      <c r="NSU42" s="247"/>
      <c r="NSV42" s="248"/>
      <c r="NSW42" s="248"/>
      <c r="NSX42" s="244"/>
      <c r="NSY42" s="244"/>
      <c r="NSZ42" s="244"/>
      <c r="NTA42" s="245"/>
      <c r="NTB42" s="244"/>
      <c r="NTC42" s="246"/>
      <c r="NTD42" s="247"/>
      <c r="NTE42" s="248"/>
      <c r="NTF42" s="248"/>
      <c r="NTG42" s="244"/>
      <c r="NTH42" s="244"/>
      <c r="NTI42" s="244"/>
      <c r="NTJ42" s="245"/>
      <c r="NTK42" s="244"/>
      <c r="NTL42" s="246"/>
      <c r="NTM42" s="247"/>
      <c r="NTN42" s="248"/>
      <c r="NTO42" s="248"/>
      <c r="NTP42" s="244"/>
      <c r="NTQ42" s="244"/>
      <c r="NTR42" s="244"/>
      <c r="NTS42" s="245"/>
      <c r="NTT42" s="244"/>
      <c r="NTU42" s="246"/>
      <c r="NTV42" s="247"/>
      <c r="NTW42" s="248"/>
      <c r="NTX42" s="248"/>
      <c r="NTY42" s="244"/>
      <c r="NTZ42" s="244"/>
      <c r="NUA42" s="244"/>
      <c r="NUB42" s="245"/>
      <c r="NUC42" s="244"/>
      <c r="NUD42" s="246"/>
      <c r="NUE42" s="247"/>
      <c r="NUF42" s="248"/>
      <c r="NUG42" s="248"/>
      <c r="NUH42" s="244"/>
      <c r="NUI42" s="244"/>
      <c r="NUJ42" s="244"/>
      <c r="NUK42" s="245"/>
      <c r="NUL42" s="244"/>
      <c r="NUM42" s="246"/>
      <c r="NUN42" s="247"/>
      <c r="NUO42" s="248"/>
      <c r="NUP42" s="248"/>
      <c r="NUQ42" s="244"/>
      <c r="NUR42" s="244"/>
      <c r="NUS42" s="244"/>
      <c r="NUT42" s="245"/>
      <c r="NUU42" s="244"/>
      <c r="NUV42" s="246"/>
      <c r="NUW42" s="247"/>
      <c r="NUX42" s="248"/>
      <c r="NUY42" s="248"/>
      <c r="NUZ42" s="244"/>
      <c r="NVA42" s="244"/>
      <c r="NVB42" s="244"/>
      <c r="NVC42" s="245"/>
      <c r="NVD42" s="244"/>
      <c r="NVE42" s="246"/>
      <c r="NVF42" s="247"/>
      <c r="NVG42" s="248"/>
      <c r="NVH42" s="248"/>
      <c r="NVI42" s="244"/>
      <c r="NVJ42" s="244"/>
      <c r="NVK42" s="244"/>
      <c r="NVL42" s="245"/>
      <c r="NVM42" s="244"/>
      <c r="NVN42" s="246"/>
      <c r="NVO42" s="247"/>
      <c r="NVP42" s="248"/>
      <c r="NVQ42" s="248"/>
      <c r="NVR42" s="244"/>
      <c r="NVS42" s="244"/>
      <c r="NVT42" s="244"/>
      <c r="NVU42" s="245"/>
      <c r="NVV42" s="244"/>
      <c r="NVW42" s="246"/>
      <c r="NVX42" s="247"/>
      <c r="NVY42" s="248"/>
      <c r="NVZ42" s="248"/>
      <c r="NWA42" s="244"/>
      <c r="NWB42" s="244"/>
      <c r="NWC42" s="244"/>
      <c r="NWD42" s="245"/>
      <c r="NWE42" s="244"/>
      <c r="NWF42" s="246"/>
      <c r="NWG42" s="247"/>
      <c r="NWH42" s="248"/>
      <c r="NWI42" s="248"/>
      <c r="NWJ42" s="244"/>
      <c r="NWK42" s="244"/>
      <c r="NWL42" s="244"/>
      <c r="NWM42" s="245"/>
      <c r="NWN42" s="244"/>
      <c r="NWO42" s="246"/>
      <c r="NWP42" s="247"/>
      <c r="NWQ42" s="248"/>
      <c r="NWR42" s="248"/>
      <c r="NWS42" s="244"/>
      <c r="NWT42" s="244"/>
      <c r="NWU42" s="244"/>
      <c r="NWV42" s="245"/>
      <c r="NWW42" s="244"/>
      <c r="NWX42" s="246"/>
      <c r="NWY42" s="247"/>
      <c r="NWZ42" s="248"/>
      <c r="NXA42" s="248"/>
      <c r="NXB42" s="244"/>
      <c r="NXC42" s="244"/>
      <c r="NXD42" s="244"/>
      <c r="NXE42" s="245"/>
      <c r="NXF42" s="244"/>
      <c r="NXG42" s="246"/>
      <c r="NXH42" s="247"/>
      <c r="NXI42" s="248"/>
      <c r="NXJ42" s="248"/>
      <c r="NXK42" s="244"/>
      <c r="NXL42" s="244"/>
      <c r="NXM42" s="244"/>
      <c r="NXN42" s="245"/>
      <c r="NXO42" s="244"/>
      <c r="NXP42" s="246"/>
      <c r="NXQ42" s="247"/>
      <c r="NXR42" s="248"/>
      <c r="NXS42" s="248"/>
      <c r="NXT42" s="244"/>
      <c r="NXU42" s="244"/>
      <c r="NXV42" s="244"/>
      <c r="NXW42" s="245"/>
      <c r="NXX42" s="244"/>
      <c r="NXY42" s="246"/>
      <c r="NXZ42" s="247"/>
      <c r="NYA42" s="248"/>
      <c r="NYB42" s="248"/>
      <c r="NYC42" s="244"/>
      <c r="NYD42" s="244"/>
      <c r="NYE42" s="244"/>
      <c r="NYF42" s="245"/>
      <c r="NYG42" s="244"/>
      <c r="NYH42" s="246"/>
      <c r="NYI42" s="247"/>
      <c r="NYJ42" s="248"/>
      <c r="NYK42" s="248"/>
      <c r="NYL42" s="244"/>
      <c r="NYM42" s="244"/>
      <c r="NYN42" s="244"/>
      <c r="NYO42" s="245"/>
      <c r="NYP42" s="244"/>
      <c r="NYQ42" s="246"/>
      <c r="NYR42" s="247"/>
      <c r="NYS42" s="248"/>
      <c r="NYT42" s="248"/>
      <c r="NYU42" s="244"/>
      <c r="NYV42" s="244"/>
      <c r="NYW42" s="244"/>
      <c r="NYX42" s="245"/>
      <c r="NYY42" s="244"/>
      <c r="NYZ42" s="246"/>
      <c r="NZA42" s="247"/>
      <c r="NZB42" s="248"/>
      <c r="NZC42" s="248"/>
      <c r="NZD42" s="244"/>
      <c r="NZE42" s="244"/>
      <c r="NZF42" s="244"/>
      <c r="NZG42" s="245"/>
      <c r="NZH42" s="244"/>
      <c r="NZI42" s="246"/>
      <c r="NZJ42" s="247"/>
      <c r="NZK42" s="248"/>
      <c r="NZL42" s="248"/>
      <c r="NZM42" s="244"/>
      <c r="NZN42" s="244"/>
      <c r="NZO42" s="244"/>
      <c r="NZP42" s="245"/>
      <c r="NZQ42" s="244"/>
      <c r="NZR42" s="246"/>
      <c r="NZS42" s="247"/>
      <c r="NZT42" s="248"/>
      <c r="NZU42" s="248"/>
      <c r="NZV42" s="244"/>
      <c r="NZW42" s="244"/>
      <c r="NZX42" s="244"/>
      <c r="NZY42" s="245"/>
      <c r="NZZ42" s="244"/>
      <c r="OAA42" s="246"/>
      <c r="OAB42" s="247"/>
      <c r="OAC42" s="248"/>
      <c r="OAD42" s="248"/>
      <c r="OAE42" s="244"/>
      <c r="OAF42" s="244"/>
      <c r="OAG42" s="244"/>
      <c r="OAH42" s="245"/>
      <c r="OAI42" s="244"/>
      <c r="OAJ42" s="246"/>
      <c r="OAK42" s="247"/>
      <c r="OAL42" s="248"/>
      <c r="OAM42" s="248"/>
      <c r="OAN42" s="244"/>
      <c r="OAO42" s="244"/>
      <c r="OAP42" s="244"/>
      <c r="OAQ42" s="245"/>
      <c r="OAR42" s="244"/>
      <c r="OAS42" s="246"/>
      <c r="OAT42" s="247"/>
      <c r="OAU42" s="248"/>
      <c r="OAV42" s="248"/>
      <c r="OAW42" s="244"/>
      <c r="OAX42" s="244"/>
      <c r="OAY42" s="244"/>
      <c r="OAZ42" s="245"/>
      <c r="OBA42" s="244"/>
      <c r="OBB42" s="246"/>
      <c r="OBC42" s="247"/>
      <c r="OBD42" s="248"/>
      <c r="OBE42" s="248"/>
      <c r="OBF42" s="244"/>
      <c r="OBG42" s="244"/>
      <c r="OBH42" s="244"/>
      <c r="OBI42" s="245"/>
      <c r="OBJ42" s="244"/>
      <c r="OBK42" s="246"/>
      <c r="OBL42" s="247"/>
      <c r="OBM42" s="248"/>
      <c r="OBN42" s="248"/>
      <c r="OBO42" s="244"/>
      <c r="OBP42" s="244"/>
      <c r="OBQ42" s="244"/>
      <c r="OBR42" s="245"/>
      <c r="OBS42" s="244"/>
      <c r="OBT42" s="246"/>
      <c r="OBU42" s="247"/>
      <c r="OBV42" s="248"/>
      <c r="OBW42" s="248"/>
      <c r="OBX42" s="244"/>
      <c r="OBY42" s="244"/>
      <c r="OBZ42" s="244"/>
      <c r="OCA42" s="245"/>
      <c r="OCB42" s="244"/>
      <c r="OCC42" s="246"/>
      <c r="OCD42" s="247"/>
      <c r="OCE42" s="248"/>
      <c r="OCF42" s="248"/>
      <c r="OCG42" s="244"/>
      <c r="OCH42" s="244"/>
      <c r="OCI42" s="244"/>
      <c r="OCJ42" s="245"/>
      <c r="OCK42" s="244"/>
      <c r="OCL42" s="246"/>
      <c r="OCM42" s="247"/>
      <c r="OCN42" s="248"/>
      <c r="OCO42" s="248"/>
      <c r="OCP42" s="244"/>
      <c r="OCQ42" s="244"/>
      <c r="OCR42" s="244"/>
      <c r="OCS42" s="245"/>
      <c r="OCT42" s="244"/>
      <c r="OCU42" s="246"/>
      <c r="OCV42" s="247"/>
      <c r="OCW42" s="248"/>
      <c r="OCX42" s="248"/>
      <c r="OCY42" s="244"/>
      <c r="OCZ42" s="244"/>
      <c r="ODA42" s="244"/>
      <c r="ODB42" s="245"/>
      <c r="ODC42" s="244"/>
      <c r="ODD42" s="246"/>
      <c r="ODE42" s="247"/>
      <c r="ODF42" s="248"/>
      <c r="ODG42" s="248"/>
      <c r="ODH42" s="244"/>
      <c r="ODI42" s="244"/>
      <c r="ODJ42" s="244"/>
      <c r="ODK42" s="245"/>
      <c r="ODL42" s="244"/>
      <c r="ODM42" s="246"/>
      <c r="ODN42" s="247"/>
      <c r="ODO42" s="248"/>
      <c r="ODP42" s="248"/>
      <c r="ODQ42" s="244"/>
      <c r="ODR42" s="244"/>
      <c r="ODS42" s="244"/>
      <c r="ODT42" s="245"/>
      <c r="ODU42" s="244"/>
      <c r="ODV42" s="246"/>
      <c r="ODW42" s="247"/>
      <c r="ODX42" s="248"/>
      <c r="ODY42" s="248"/>
      <c r="ODZ42" s="244"/>
      <c r="OEA42" s="244"/>
      <c r="OEB42" s="244"/>
      <c r="OEC42" s="245"/>
      <c r="OED42" s="244"/>
      <c r="OEE42" s="246"/>
      <c r="OEF42" s="247"/>
      <c r="OEG42" s="248"/>
      <c r="OEH42" s="248"/>
      <c r="OEI42" s="244"/>
      <c r="OEJ42" s="244"/>
      <c r="OEK42" s="244"/>
      <c r="OEL42" s="245"/>
      <c r="OEM42" s="244"/>
      <c r="OEN42" s="246"/>
      <c r="OEO42" s="247"/>
      <c r="OEP42" s="248"/>
      <c r="OEQ42" s="248"/>
      <c r="OER42" s="244"/>
      <c r="OES42" s="244"/>
      <c r="OET42" s="244"/>
      <c r="OEU42" s="245"/>
      <c r="OEV42" s="244"/>
      <c r="OEW42" s="246"/>
      <c r="OEX42" s="247"/>
      <c r="OEY42" s="248"/>
      <c r="OEZ42" s="248"/>
      <c r="OFA42" s="244"/>
      <c r="OFB42" s="244"/>
      <c r="OFC42" s="244"/>
      <c r="OFD42" s="245"/>
      <c r="OFE42" s="244"/>
      <c r="OFF42" s="246"/>
      <c r="OFG42" s="247"/>
      <c r="OFH42" s="248"/>
      <c r="OFI42" s="248"/>
      <c r="OFJ42" s="244"/>
      <c r="OFK42" s="244"/>
      <c r="OFL42" s="244"/>
      <c r="OFM42" s="245"/>
      <c r="OFN42" s="244"/>
      <c r="OFO42" s="246"/>
      <c r="OFP42" s="247"/>
      <c r="OFQ42" s="248"/>
      <c r="OFR42" s="248"/>
      <c r="OFS42" s="244"/>
      <c r="OFT42" s="244"/>
      <c r="OFU42" s="244"/>
      <c r="OFV42" s="245"/>
      <c r="OFW42" s="244"/>
      <c r="OFX42" s="246"/>
      <c r="OFY42" s="247"/>
      <c r="OFZ42" s="248"/>
      <c r="OGA42" s="248"/>
      <c r="OGB42" s="244"/>
      <c r="OGC42" s="244"/>
      <c r="OGD42" s="244"/>
      <c r="OGE42" s="245"/>
      <c r="OGF42" s="244"/>
      <c r="OGG42" s="246"/>
      <c r="OGH42" s="247"/>
      <c r="OGI42" s="248"/>
      <c r="OGJ42" s="248"/>
      <c r="OGK42" s="244"/>
      <c r="OGL42" s="244"/>
      <c r="OGM42" s="244"/>
      <c r="OGN42" s="245"/>
      <c r="OGO42" s="244"/>
      <c r="OGP42" s="246"/>
      <c r="OGQ42" s="247"/>
      <c r="OGR42" s="248"/>
      <c r="OGS42" s="248"/>
      <c r="OGT42" s="244"/>
      <c r="OGU42" s="244"/>
      <c r="OGV42" s="244"/>
      <c r="OGW42" s="245"/>
      <c r="OGX42" s="244"/>
      <c r="OGY42" s="246"/>
      <c r="OGZ42" s="247"/>
      <c r="OHA42" s="248"/>
      <c r="OHB42" s="248"/>
      <c r="OHC42" s="244"/>
      <c r="OHD42" s="244"/>
      <c r="OHE42" s="244"/>
      <c r="OHF42" s="245"/>
      <c r="OHG42" s="244"/>
      <c r="OHH42" s="246"/>
      <c r="OHI42" s="247"/>
      <c r="OHJ42" s="248"/>
      <c r="OHK42" s="248"/>
      <c r="OHL42" s="244"/>
      <c r="OHM42" s="244"/>
      <c r="OHN42" s="244"/>
      <c r="OHO42" s="245"/>
      <c r="OHP42" s="244"/>
      <c r="OHQ42" s="246"/>
      <c r="OHR42" s="247"/>
      <c r="OHS42" s="248"/>
      <c r="OHT42" s="248"/>
      <c r="OHU42" s="244"/>
      <c r="OHV42" s="244"/>
      <c r="OHW42" s="244"/>
      <c r="OHX42" s="245"/>
      <c r="OHY42" s="244"/>
      <c r="OHZ42" s="246"/>
      <c r="OIA42" s="247"/>
      <c r="OIB42" s="248"/>
      <c r="OIC42" s="248"/>
      <c r="OID42" s="244"/>
      <c r="OIE42" s="244"/>
      <c r="OIF42" s="244"/>
      <c r="OIG42" s="245"/>
      <c r="OIH42" s="244"/>
      <c r="OII42" s="246"/>
      <c r="OIJ42" s="247"/>
      <c r="OIK42" s="248"/>
      <c r="OIL42" s="248"/>
      <c r="OIM42" s="244"/>
      <c r="OIN42" s="244"/>
      <c r="OIO42" s="244"/>
      <c r="OIP42" s="245"/>
      <c r="OIQ42" s="244"/>
      <c r="OIR42" s="246"/>
      <c r="OIS42" s="247"/>
      <c r="OIT42" s="248"/>
      <c r="OIU42" s="248"/>
      <c r="OIV42" s="244"/>
      <c r="OIW42" s="244"/>
      <c r="OIX42" s="244"/>
      <c r="OIY42" s="245"/>
      <c r="OIZ42" s="244"/>
      <c r="OJA42" s="246"/>
      <c r="OJB42" s="247"/>
      <c r="OJC42" s="248"/>
      <c r="OJD42" s="248"/>
      <c r="OJE42" s="244"/>
      <c r="OJF42" s="244"/>
      <c r="OJG42" s="244"/>
      <c r="OJH42" s="245"/>
      <c r="OJI42" s="244"/>
      <c r="OJJ42" s="246"/>
      <c r="OJK42" s="247"/>
      <c r="OJL42" s="248"/>
      <c r="OJM42" s="248"/>
      <c r="OJN42" s="244"/>
      <c r="OJO42" s="244"/>
      <c r="OJP42" s="244"/>
      <c r="OJQ42" s="245"/>
      <c r="OJR42" s="244"/>
      <c r="OJS42" s="246"/>
      <c r="OJT42" s="247"/>
      <c r="OJU42" s="248"/>
      <c r="OJV42" s="248"/>
      <c r="OJW42" s="244"/>
      <c r="OJX42" s="244"/>
      <c r="OJY42" s="244"/>
      <c r="OJZ42" s="245"/>
      <c r="OKA42" s="244"/>
      <c r="OKB42" s="246"/>
      <c r="OKC42" s="247"/>
      <c r="OKD42" s="248"/>
      <c r="OKE42" s="248"/>
      <c r="OKF42" s="244"/>
      <c r="OKG42" s="244"/>
      <c r="OKH42" s="244"/>
      <c r="OKI42" s="245"/>
      <c r="OKJ42" s="244"/>
      <c r="OKK42" s="246"/>
      <c r="OKL42" s="247"/>
      <c r="OKM42" s="248"/>
      <c r="OKN42" s="248"/>
      <c r="OKO42" s="244"/>
      <c r="OKP42" s="244"/>
      <c r="OKQ42" s="244"/>
      <c r="OKR42" s="245"/>
      <c r="OKS42" s="244"/>
      <c r="OKT42" s="246"/>
      <c r="OKU42" s="247"/>
      <c r="OKV42" s="248"/>
      <c r="OKW42" s="248"/>
      <c r="OKX42" s="244"/>
      <c r="OKY42" s="244"/>
      <c r="OKZ42" s="244"/>
      <c r="OLA42" s="245"/>
      <c r="OLB42" s="244"/>
      <c r="OLC42" s="246"/>
      <c r="OLD42" s="247"/>
      <c r="OLE42" s="248"/>
      <c r="OLF42" s="248"/>
      <c r="OLG42" s="244"/>
      <c r="OLH42" s="244"/>
      <c r="OLI42" s="244"/>
      <c r="OLJ42" s="245"/>
      <c r="OLK42" s="244"/>
      <c r="OLL42" s="246"/>
      <c r="OLM42" s="247"/>
      <c r="OLN42" s="248"/>
      <c r="OLO42" s="248"/>
      <c r="OLP42" s="244"/>
      <c r="OLQ42" s="244"/>
      <c r="OLR42" s="244"/>
      <c r="OLS42" s="245"/>
      <c r="OLT42" s="244"/>
      <c r="OLU42" s="246"/>
      <c r="OLV42" s="247"/>
      <c r="OLW42" s="248"/>
      <c r="OLX42" s="248"/>
      <c r="OLY42" s="244"/>
      <c r="OLZ42" s="244"/>
      <c r="OMA42" s="244"/>
      <c r="OMB42" s="245"/>
      <c r="OMC42" s="244"/>
      <c r="OMD42" s="246"/>
      <c r="OME42" s="247"/>
      <c r="OMF42" s="248"/>
      <c r="OMG42" s="248"/>
      <c r="OMH42" s="244"/>
      <c r="OMI42" s="244"/>
      <c r="OMJ42" s="244"/>
      <c r="OMK42" s="245"/>
      <c r="OML42" s="244"/>
      <c r="OMM42" s="246"/>
      <c r="OMN42" s="247"/>
      <c r="OMO42" s="248"/>
      <c r="OMP42" s="248"/>
      <c r="OMQ42" s="244"/>
      <c r="OMR42" s="244"/>
      <c r="OMS42" s="244"/>
      <c r="OMT42" s="245"/>
      <c r="OMU42" s="244"/>
      <c r="OMV42" s="246"/>
      <c r="OMW42" s="247"/>
      <c r="OMX42" s="248"/>
      <c r="OMY42" s="248"/>
      <c r="OMZ42" s="244"/>
      <c r="ONA42" s="244"/>
      <c r="ONB42" s="244"/>
      <c r="ONC42" s="245"/>
      <c r="OND42" s="244"/>
      <c r="ONE42" s="246"/>
      <c r="ONF42" s="247"/>
      <c r="ONG42" s="248"/>
      <c r="ONH42" s="248"/>
      <c r="ONI42" s="244"/>
      <c r="ONJ42" s="244"/>
      <c r="ONK42" s="244"/>
      <c r="ONL42" s="245"/>
      <c r="ONM42" s="244"/>
      <c r="ONN42" s="246"/>
      <c r="ONO42" s="247"/>
      <c r="ONP42" s="248"/>
      <c r="ONQ42" s="248"/>
      <c r="ONR42" s="244"/>
      <c r="ONS42" s="244"/>
      <c r="ONT42" s="244"/>
      <c r="ONU42" s="245"/>
      <c r="ONV42" s="244"/>
      <c r="ONW42" s="246"/>
      <c r="ONX42" s="247"/>
      <c r="ONY42" s="248"/>
      <c r="ONZ42" s="248"/>
      <c r="OOA42" s="244"/>
      <c r="OOB42" s="244"/>
      <c r="OOC42" s="244"/>
      <c r="OOD42" s="245"/>
      <c r="OOE42" s="244"/>
      <c r="OOF42" s="246"/>
      <c r="OOG42" s="247"/>
      <c r="OOH42" s="248"/>
      <c r="OOI42" s="248"/>
      <c r="OOJ42" s="244"/>
      <c r="OOK42" s="244"/>
      <c r="OOL42" s="244"/>
      <c r="OOM42" s="245"/>
      <c r="OON42" s="244"/>
      <c r="OOO42" s="246"/>
      <c r="OOP42" s="247"/>
      <c r="OOQ42" s="248"/>
      <c r="OOR42" s="248"/>
      <c r="OOS42" s="244"/>
      <c r="OOT42" s="244"/>
      <c r="OOU42" s="244"/>
      <c r="OOV42" s="245"/>
      <c r="OOW42" s="244"/>
      <c r="OOX42" s="246"/>
      <c r="OOY42" s="247"/>
      <c r="OOZ42" s="248"/>
      <c r="OPA42" s="248"/>
      <c r="OPB42" s="244"/>
      <c r="OPC42" s="244"/>
      <c r="OPD42" s="244"/>
      <c r="OPE42" s="245"/>
      <c r="OPF42" s="244"/>
      <c r="OPG42" s="246"/>
      <c r="OPH42" s="247"/>
      <c r="OPI42" s="248"/>
      <c r="OPJ42" s="248"/>
      <c r="OPK42" s="244"/>
      <c r="OPL42" s="244"/>
      <c r="OPM42" s="244"/>
      <c r="OPN42" s="245"/>
      <c r="OPO42" s="244"/>
      <c r="OPP42" s="246"/>
      <c r="OPQ42" s="247"/>
      <c r="OPR42" s="248"/>
      <c r="OPS42" s="248"/>
      <c r="OPT42" s="244"/>
      <c r="OPU42" s="244"/>
      <c r="OPV42" s="244"/>
      <c r="OPW42" s="245"/>
      <c r="OPX42" s="244"/>
      <c r="OPY42" s="246"/>
      <c r="OPZ42" s="247"/>
      <c r="OQA42" s="248"/>
      <c r="OQB42" s="248"/>
      <c r="OQC42" s="244"/>
      <c r="OQD42" s="244"/>
      <c r="OQE42" s="244"/>
      <c r="OQF42" s="245"/>
      <c r="OQG42" s="244"/>
      <c r="OQH42" s="246"/>
      <c r="OQI42" s="247"/>
      <c r="OQJ42" s="248"/>
      <c r="OQK42" s="248"/>
      <c r="OQL42" s="244"/>
      <c r="OQM42" s="244"/>
      <c r="OQN42" s="244"/>
      <c r="OQO42" s="245"/>
      <c r="OQP42" s="244"/>
      <c r="OQQ42" s="246"/>
      <c r="OQR42" s="247"/>
      <c r="OQS42" s="248"/>
      <c r="OQT42" s="248"/>
      <c r="OQU42" s="244"/>
      <c r="OQV42" s="244"/>
      <c r="OQW42" s="244"/>
      <c r="OQX42" s="245"/>
      <c r="OQY42" s="244"/>
      <c r="OQZ42" s="246"/>
      <c r="ORA42" s="247"/>
      <c r="ORB42" s="248"/>
      <c r="ORC42" s="248"/>
      <c r="ORD42" s="244"/>
      <c r="ORE42" s="244"/>
      <c r="ORF42" s="244"/>
      <c r="ORG42" s="245"/>
      <c r="ORH42" s="244"/>
      <c r="ORI42" s="246"/>
      <c r="ORJ42" s="247"/>
      <c r="ORK42" s="248"/>
      <c r="ORL42" s="248"/>
      <c r="ORM42" s="244"/>
      <c r="ORN42" s="244"/>
      <c r="ORO42" s="244"/>
      <c r="ORP42" s="245"/>
      <c r="ORQ42" s="244"/>
      <c r="ORR42" s="246"/>
      <c r="ORS42" s="247"/>
      <c r="ORT42" s="248"/>
      <c r="ORU42" s="248"/>
      <c r="ORV42" s="244"/>
      <c r="ORW42" s="244"/>
      <c r="ORX42" s="244"/>
      <c r="ORY42" s="245"/>
      <c r="ORZ42" s="244"/>
      <c r="OSA42" s="246"/>
      <c r="OSB42" s="247"/>
      <c r="OSC42" s="248"/>
      <c r="OSD42" s="248"/>
      <c r="OSE42" s="244"/>
      <c r="OSF42" s="244"/>
      <c r="OSG42" s="244"/>
      <c r="OSH42" s="245"/>
      <c r="OSI42" s="244"/>
      <c r="OSJ42" s="246"/>
      <c r="OSK42" s="247"/>
      <c r="OSL42" s="248"/>
      <c r="OSM42" s="248"/>
      <c r="OSN42" s="244"/>
      <c r="OSO42" s="244"/>
      <c r="OSP42" s="244"/>
      <c r="OSQ42" s="245"/>
      <c r="OSR42" s="244"/>
      <c r="OSS42" s="246"/>
      <c r="OST42" s="247"/>
      <c r="OSU42" s="248"/>
      <c r="OSV42" s="248"/>
      <c r="OSW42" s="244"/>
      <c r="OSX42" s="244"/>
      <c r="OSY42" s="244"/>
      <c r="OSZ42" s="245"/>
      <c r="OTA42" s="244"/>
      <c r="OTB42" s="246"/>
      <c r="OTC42" s="247"/>
      <c r="OTD42" s="248"/>
      <c r="OTE42" s="248"/>
      <c r="OTF42" s="244"/>
      <c r="OTG42" s="244"/>
      <c r="OTH42" s="244"/>
      <c r="OTI42" s="245"/>
      <c r="OTJ42" s="244"/>
      <c r="OTK42" s="246"/>
      <c r="OTL42" s="247"/>
      <c r="OTM42" s="248"/>
      <c r="OTN42" s="248"/>
      <c r="OTO42" s="244"/>
      <c r="OTP42" s="244"/>
      <c r="OTQ42" s="244"/>
      <c r="OTR42" s="245"/>
      <c r="OTS42" s="244"/>
      <c r="OTT42" s="246"/>
      <c r="OTU42" s="247"/>
      <c r="OTV42" s="248"/>
      <c r="OTW42" s="248"/>
      <c r="OTX42" s="244"/>
      <c r="OTY42" s="244"/>
      <c r="OTZ42" s="244"/>
      <c r="OUA42" s="245"/>
      <c r="OUB42" s="244"/>
      <c r="OUC42" s="246"/>
      <c r="OUD42" s="247"/>
      <c r="OUE42" s="248"/>
      <c r="OUF42" s="248"/>
      <c r="OUG42" s="244"/>
      <c r="OUH42" s="244"/>
      <c r="OUI42" s="244"/>
      <c r="OUJ42" s="245"/>
      <c r="OUK42" s="244"/>
      <c r="OUL42" s="246"/>
      <c r="OUM42" s="247"/>
      <c r="OUN42" s="248"/>
      <c r="OUO42" s="248"/>
      <c r="OUP42" s="244"/>
      <c r="OUQ42" s="244"/>
      <c r="OUR42" s="244"/>
      <c r="OUS42" s="245"/>
      <c r="OUT42" s="244"/>
      <c r="OUU42" s="246"/>
      <c r="OUV42" s="247"/>
      <c r="OUW42" s="248"/>
      <c r="OUX42" s="248"/>
      <c r="OUY42" s="244"/>
      <c r="OUZ42" s="244"/>
      <c r="OVA42" s="244"/>
      <c r="OVB42" s="245"/>
      <c r="OVC42" s="244"/>
      <c r="OVD42" s="246"/>
      <c r="OVE42" s="247"/>
      <c r="OVF42" s="248"/>
      <c r="OVG42" s="248"/>
      <c r="OVH42" s="244"/>
      <c r="OVI42" s="244"/>
      <c r="OVJ42" s="244"/>
      <c r="OVK42" s="245"/>
      <c r="OVL42" s="244"/>
      <c r="OVM42" s="246"/>
      <c r="OVN42" s="247"/>
      <c r="OVO42" s="248"/>
      <c r="OVP42" s="248"/>
      <c r="OVQ42" s="244"/>
      <c r="OVR42" s="244"/>
      <c r="OVS42" s="244"/>
      <c r="OVT42" s="245"/>
      <c r="OVU42" s="244"/>
      <c r="OVV42" s="246"/>
      <c r="OVW42" s="247"/>
      <c r="OVX42" s="248"/>
      <c r="OVY42" s="248"/>
      <c r="OVZ42" s="244"/>
      <c r="OWA42" s="244"/>
      <c r="OWB42" s="244"/>
      <c r="OWC42" s="245"/>
      <c r="OWD42" s="244"/>
      <c r="OWE42" s="246"/>
      <c r="OWF42" s="247"/>
      <c r="OWG42" s="248"/>
      <c r="OWH42" s="248"/>
      <c r="OWI42" s="244"/>
      <c r="OWJ42" s="244"/>
      <c r="OWK42" s="244"/>
      <c r="OWL42" s="245"/>
      <c r="OWM42" s="244"/>
      <c r="OWN42" s="246"/>
      <c r="OWO42" s="247"/>
      <c r="OWP42" s="248"/>
      <c r="OWQ42" s="248"/>
      <c r="OWR42" s="244"/>
      <c r="OWS42" s="244"/>
      <c r="OWT42" s="244"/>
      <c r="OWU42" s="245"/>
      <c r="OWV42" s="244"/>
      <c r="OWW42" s="246"/>
      <c r="OWX42" s="247"/>
      <c r="OWY42" s="248"/>
      <c r="OWZ42" s="248"/>
      <c r="OXA42" s="244"/>
      <c r="OXB42" s="244"/>
      <c r="OXC42" s="244"/>
      <c r="OXD42" s="245"/>
      <c r="OXE42" s="244"/>
      <c r="OXF42" s="246"/>
      <c r="OXG42" s="247"/>
      <c r="OXH42" s="248"/>
      <c r="OXI42" s="248"/>
      <c r="OXJ42" s="244"/>
      <c r="OXK42" s="244"/>
      <c r="OXL42" s="244"/>
      <c r="OXM42" s="245"/>
      <c r="OXN42" s="244"/>
      <c r="OXO42" s="246"/>
      <c r="OXP42" s="247"/>
      <c r="OXQ42" s="248"/>
      <c r="OXR42" s="248"/>
      <c r="OXS42" s="244"/>
      <c r="OXT42" s="244"/>
      <c r="OXU42" s="244"/>
      <c r="OXV42" s="245"/>
      <c r="OXW42" s="244"/>
      <c r="OXX42" s="246"/>
      <c r="OXY42" s="247"/>
      <c r="OXZ42" s="248"/>
      <c r="OYA42" s="248"/>
      <c r="OYB42" s="244"/>
      <c r="OYC42" s="244"/>
      <c r="OYD42" s="244"/>
      <c r="OYE42" s="245"/>
      <c r="OYF42" s="244"/>
      <c r="OYG42" s="246"/>
      <c r="OYH42" s="247"/>
      <c r="OYI42" s="248"/>
      <c r="OYJ42" s="248"/>
      <c r="OYK42" s="244"/>
      <c r="OYL42" s="244"/>
      <c r="OYM42" s="244"/>
      <c r="OYN42" s="245"/>
      <c r="OYO42" s="244"/>
      <c r="OYP42" s="246"/>
      <c r="OYQ42" s="247"/>
      <c r="OYR42" s="248"/>
      <c r="OYS42" s="248"/>
      <c r="OYT42" s="244"/>
      <c r="OYU42" s="244"/>
      <c r="OYV42" s="244"/>
      <c r="OYW42" s="245"/>
      <c r="OYX42" s="244"/>
      <c r="OYY42" s="246"/>
      <c r="OYZ42" s="247"/>
      <c r="OZA42" s="248"/>
      <c r="OZB42" s="248"/>
      <c r="OZC42" s="244"/>
      <c r="OZD42" s="244"/>
      <c r="OZE42" s="244"/>
      <c r="OZF42" s="245"/>
      <c r="OZG42" s="244"/>
      <c r="OZH42" s="246"/>
      <c r="OZI42" s="247"/>
      <c r="OZJ42" s="248"/>
      <c r="OZK42" s="248"/>
      <c r="OZL42" s="244"/>
      <c r="OZM42" s="244"/>
      <c r="OZN42" s="244"/>
      <c r="OZO42" s="245"/>
      <c r="OZP42" s="244"/>
      <c r="OZQ42" s="246"/>
      <c r="OZR42" s="247"/>
      <c r="OZS42" s="248"/>
      <c r="OZT42" s="248"/>
      <c r="OZU42" s="244"/>
      <c r="OZV42" s="244"/>
      <c r="OZW42" s="244"/>
      <c r="OZX42" s="245"/>
      <c r="OZY42" s="244"/>
      <c r="OZZ42" s="246"/>
      <c r="PAA42" s="247"/>
      <c r="PAB42" s="248"/>
      <c r="PAC42" s="248"/>
      <c r="PAD42" s="244"/>
      <c r="PAE42" s="244"/>
      <c r="PAF42" s="244"/>
      <c r="PAG42" s="245"/>
      <c r="PAH42" s="244"/>
      <c r="PAI42" s="246"/>
      <c r="PAJ42" s="247"/>
      <c r="PAK42" s="248"/>
      <c r="PAL42" s="248"/>
      <c r="PAM42" s="244"/>
      <c r="PAN42" s="244"/>
      <c r="PAO42" s="244"/>
      <c r="PAP42" s="245"/>
      <c r="PAQ42" s="244"/>
      <c r="PAR42" s="246"/>
      <c r="PAS42" s="247"/>
      <c r="PAT42" s="248"/>
      <c r="PAU42" s="248"/>
      <c r="PAV42" s="244"/>
      <c r="PAW42" s="244"/>
      <c r="PAX42" s="244"/>
      <c r="PAY42" s="245"/>
      <c r="PAZ42" s="244"/>
      <c r="PBA42" s="246"/>
      <c r="PBB42" s="247"/>
      <c r="PBC42" s="248"/>
      <c r="PBD42" s="248"/>
      <c r="PBE42" s="244"/>
      <c r="PBF42" s="244"/>
      <c r="PBG42" s="244"/>
      <c r="PBH42" s="245"/>
      <c r="PBI42" s="244"/>
      <c r="PBJ42" s="246"/>
      <c r="PBK42" s="247"/>
      <c r="PBL42" s="248"/>
      <c r="PBM42" s="248"/>
      <c r="PBN42" s="244"/>
      <c r="PBO42" s="244"/>
      <c r="PBP42" s="244"/>
      <c r="PBQ42" s="245"/>
      <c r="PBR42" s="244"/>
      <c r="PBS42" s="246"/>
      <c r="PBT42" s="247"/>
      <c r="PBU42" s="248"/>
      <c r="PBV42" s="248"/>
      <c r="PBW42" s="244"/>
      <c r="PBX42" s="244"/>
      <c r="PBY42" s="244"/>
      <c r="PBZ42" s="245"/>
      <c r="PCA42" s="244"/>
      <c r="PCB42" s="246"/>
      <c r="PCC42" s="247"/>
      <c r="PCD42" s="248"/>
      <c r="PCE42" s="248"/>
      <c r="PCF42" s="244"/>
      <c r="PCG42" s="244"/>
      <c r="PCH42" s="244"/>
      <c r="PCI42" s="245"/>
      <c r="PCJ42" s="244"/>
      <c r="PCK42" s="246"/>
      <c r="PCL42" s="247"/>
      <c r="PCM42" s="248"/>
      <c r="PCN42" s="248"/>
      <c r="PCO42" s="244"/>
      <c r="PCP42" s="244"/>
      <c r="PCQ42" s="244"/>
      <c r="PCR42" s="245"/>
      <c r="PCS42" s="244"/>
      <c r="PCT42" s="246"/>
      <c r="PCU42" s="247"/>
      <c r="PCV42" s="248"/>
      <c r="PCW42" s="248"/>
      <c r="PCX42" s="244"/>
      <c r="PCY42" s="244"/>
      <c r="PCZ42" s="244"/>
      <c r="PDA42" s="245"/>
      <c r="PDB42" s="244"/>
      <c r="PDC42" s="246"/>
      <c r="PDD42" s="247"/>
      <c r="PDE42" s="248"/>
      <c r="PDF42" s="248"/>
      <c r="PDG42" s="244"/>
      <c r="PDH42" s="244"/>
      <c r="PDI42" s="244"/>
      <c r="PDJ42" s="245"/>
      <c r="PDK42" s="244"/>
      <c r="PDL42" s="246"/>
      <c r="PDM42" s="247"/>
      <c r="PDN42" s="248"/>
      <c r="PDO42" s="248"/>
      <c r="PDP42" s="244"/>
      <c r="PDQ42" s="244"/>
      <c r="PDR42" s="244"/>
      <c r="PDS42" s="245"/>
      <c r="PDT42" s="244"/>
      <c r="PDU42" s="246"/>
      <c r="PDV42" s="247"/>
      <c r="PDW42" s="248"/>
      <c r="PDX42" s="248"/>
      <c r="PDY42" s="244"/>
      <c r="PDZ42" s="244"/>
      <c r="PEA42" s="244"/>
      <c r="PEB42" s="245"/>
      <c r="PEC42" s="244"/>
      <c r="PED42" s="246"/>
      <c r="PEE42" s="247"/>
      <c r="PEF42" s="248"/>
      <c r="PEG42" s="248"/>
      <c r="PEH42" s="244"/>
      <c r="PEI42" s="244"/>
      <c r="PEJ42" s="244"/>
      <c r="PEK42" s="245"/>
      <c r="PEL42" s="244"/>
      <c r="PEM42" s="246"/>
      <c r="PEN42" s="247"/>
      <c r="PEO42" s="248"/>
      <c r="PEP42" s="248"/>
      <c r="PEQ42" s="244"/>
      <c r="PER42" s="244"/>
      <c r="PES42" s="244"/>
      <c r="PET42" s="245"/>
      <c r="PEU42" s="244"/>
      <c r="PEV42" s="246"/>
      <c r="PEW42" s="247"/>
      <c r="PEX42" s="248"/>
      <c r="PEY42" s="248"/>
      <c r="PEZ42" s="244"/>
      <c r="PFA42" s="244"/>
      <c r="PFB42" s="244"/>
      <c r="PFC42" s="245"/>
      <c r="PFD42" s="244"/>
      <c r="PFE42" s="246"/>
      <c r="PFF42" s="247"/>
      <c r="PFG42" s="248"/>
      <c r="PFH42" s="248"/>
      <c r="PFI42" s="244"/>
      <c r="PFJ42" s="244"/>
      <c r="PFK42" s="244"/>
      <c r="PFL42" s="245"/>
      <c r="PFM42" s="244"/>
      <c r="PFN42" s="246"/>
      <c r="PFO42" s="247"/>
      <c r="PFP42" s="248"/>
      <c r="PFQ42" s="248"/>
      <c r="PFR42" s="244"/>
      <c r="PFS42" s="244"/>
      <c r="PFT42" s="244"/>
      <c r="PFU42" s="245"/>
      <c r="PFV42" s="244"/>
      <c r="PFW42" s="246"/>
      <c r="PFX42" s="247"/>
      <c r="PFY42" s="248"/>
      <c r="PFZ42" s="248"/>
      <c r="PGA42" s="244"/>
      <c r="PGB42" s="244"/>
      <c r="PGC42" s="244"/>
      <c r="PGD42" s="245"/>
      <c r="PGE42" s="244"/>
      <c r="PGF42" s="246"/>
      <c r="PGG42" s="247"/>
      <c r="PGH42" s="248"/>
      <c r="PGI42" s="248"/>
      <c r="PGJ42" s="244"/>
      <c r="PGK42" s="244"/>
      <c r="PGL42" s="244"/>
      <c r="PGM42" s="245"/>
      <c r="PGN42" s="244"/>
      <c r="PGO42" s="246"/>
      <c r="PGP42" s="247"/>
      <c r="PGQ42" s="248"/>
      <c r="PGR42" s="248"/>
      <c r="PGS42" s="244"/>
      <c r="PGT42" s="244"/>
      <c r="PGU42" s="244"/>
      <c r="PGV42" s="245"/>
      <c r="PGW42" s="244"/>
      <c r="PGX42" s="246"/>
      <c r="PGY42" s="247"/>
      <c r="PGZ42" s="248"/>
      <c r="PHA42" s="248"/>
      <c r="PHB42" s="244"/>
      <c r="PHC42" s="244"/>
      <c r="PHD42" s="244"/>
      <c r="PHE42" s="245"/>
      <c r="PHF42" s="244"/>
      <c r="PHG42" s="246"/>
      <c r="PHH42" s="247"/>
      <c r="PHI42" s="248"/>
      <c r="PHJ42" s="248"/>
      <c r="PHK42" s="244"/>
      <c r="PHL42" s="244"/>
      <c r="PHM42" s="244"/>
      <c r="PHN42" s="245"/>
      <c r="PHO42" s="244"/>
      <c r="PHP42" s="246"/>
      <c r="PHQ42" s="247"/>
      <c r="PHR42" s="248"/>
      <c r="PHS42" s="248"/>
      <c r="PHT42" s="244"/>
      <c r="PHU42" s="244"/>
      <c r="PHV42" s="244"/>
      <c r="PHW42" s="245"/>
      <c r="PHX42" s="244"/>
      <c r="PHY42" s="246"/>
      <c r="PHZ42" s="247"/>
      <c r="PIA42" s="248"/>
      <c r="PIB42" s="248"/>
      <c r="PIC42" s="244"/>
      <c r="PID42" s="244"/>
      <c r="PIE42" s="244"/>
      <c r="PIF42" s="245"/>
      <c r="PIG42" s="244"/>
      <c r="PIH42" s="246"/>
      <c r="PII42" s="247"/>
      <c r="PIJ42" s="248"/>
      <c r="PIK42" s="248"/>
      <c r="PIL42" s="244"/>
      <c r="PIM42" s="244"/>
      <c r="PIN42" s="244"/>
      <c r="PIO42" s="245"/>
      <c r="PIP42" s="244"/>
      <c r="PIQ42" s="246"/>
      <c r="PIR42" s="247"/>
      <c r="PIS42" s="248"/>
      <c r="PIT42" s="248"/>
      <c r="PIU42" s="244"/>
      <c r="PIV42" s="244"/>
      <c r="PIW42" s="244"/>
      <c r="PIX42" s="245"/>
      <c r="PIY42" s="244"/>
      <c r="PIZ42" s="246"/>
      <c r="PJA42" s="247"/>
      <c r="PJB42" s="248"/>
      <c r="PJC42" s="248"/>
      <c r="PJD42" s="244"/>
      <c r="PJE42" s="244"/>
      <c r="PJF42" s="244"/>
      <c r="PJG42" s="245"/>
      <c r="PJH42" s="244"/>
      <c r="PJI42" s="246"/>
      <c r="PJJ42" s="247"/>
      <c r="PJK42" s="248"/>
      <c r="PJL42" s="248"/>
      <c r="PJM42" s="244"/>
      <c r="PJN42" s="244"/>
      <c r="PJO42" s="244"/>
      <c r="PJP42" s="245"/>
      <c r="PJQ42" s="244"/>
      <c r="PJR42" s="246"/>
      <c r="PJS42" s="247"/>
      <c r="PJT42" s="248"/>
      <c r="PJU42" s="248"/>
      <c r="PJV42" s="244"/>
      <c r="PJW42" s="244"/>
      <c r="PJX42" s="244"/>
      <c r="PJY42" s="245"/>
      <c r="PJZ42" s="244"/>
      <c r="PKA42" s="246"/>
      <c r="PKB42" s="247"/>
      <c r="PKC42" s="248"/>
      <c r="PKD42" s="248"/>
      <c r="PKE42" s="244"/>
      <c r="PKF42" s="244"/>
      <c r="PKG42" s="244"/>
      <c r="PKH42" s="245"/>
      <c r="PKI42" s="244"/>
      <c r="PKJ42" s="246"/>
      <c r="PKK42" s="247"/>
      <c r="PKL42" s="248"/>
      <c r="PKM42" s="248"/>
      <c r="PKN42" s="244"/>
      <c r="PKO42" s="244"/>
      <c r="PKP42" s="244"/>
      <c r="PKQ42" s="245"/>
      <c r="PKR42" s="244"/>
      <c r="PKS42" s="246"/>
      <c r="PKT42" s="247"/>
      <c r="PKU42" s="248"/>
      <c r="PKV42" s="248"/>
      <c r="PKW42" s="244"/>
      <c r="PKX42" s="244"/>
      <c r="PKY42" s="244"/>
      <c r="PKZ42" s="245"/>
      <c r="PLA42" s="244"/>
      <c r="PLB42" s="246"/>
      <c r="PLC42" s="247"/>
      <c r="PLD42" s="248"/>
      <c r="PLE42" s="248"/>
      <c r="PLF42" s="244"/>
      <c r="PLG42" s="244"/>
      <c r="PLH42" s="244"/>
      <c r="PLI42" s="245"/>
      <c r="PLJ42" s="244"/>
      <c r="PLK42" s="246"/>
      <c r="PLL42" s="247"/>
      <c r="PLM42" s="248"/>
      <c r="PLN42" s="248"/>
      <c r="PLO42" s="244"/>
      <c r="PLP42" s="244"/>
      <c r="PLQ42" s="244"/>
      <c r="PLR42" s="245"/>
      <c r="PLS42" s="244"/>
      <c r="PLT42" s="246"/>
      <c r="PLU42" s="247"/>
      <c r="PLV42" s="248"/>
      <c r="PLW42" s="248"/>
      <c r="PLX42" s="244"/>
      <c r="PLY42" s="244"/>
      <c r="PLZ42" s="244"/>
      <c r="PMA42" s="245"/>
      <c r="PMB42" s="244"/>
      <c r="PMC42" s="246"/>
      <c r="PMD42" s="247"/>
      <c r="PME42" s="248"/>
      <c r="PMF42" s="248"/>
      <c r="PMG42" s="244"/>
      <c r="PMH42" s="244"/>
      <c r="PMI42" s="244"/>
      <c r="PMJ42" s="245"/>
      <c r="PMK42" s="244"/>
      <c r="PML42" s="246"/>
      <c r="PMM42" s="247"/>
      <c r="PMN42" s="248"/>
      <c r="PMO42" s="248"/>
      <c r="PMP42" s="244"/>
      <c r="PMQ42" s="244"/>
      <c r="PMR42" s="244"/>
      <c r="PMS42" s="245"/>
      <c r="PMT42" s="244"/>
      <c r="PMU42" s="246"/>
      <c r="PMV42" s="247"/>
      <c r="PMW42" s="248"/>
      <c r="PMX42" s="248"/>
      <c r="PMY42" s="244"/>
      <c r="PMZ42" s="244"/>
      <c r="PNA42" s="244"/>
      <c r="PNB42" s="245"/>
      <c r="PNC42" s="244"/>
      <c r="PND42" s="246"/>
      <c r="PNE42" s="247"/>
      <c r="PNF42" s="248"/>
      <c r="PNG42" s="248"/>
      <c r="PNH42" s="244"/>
      <c r="PNI42" s="244"/>
      <c r="PNJ42" s="244"/>
      <c r="PNK42" s="245"/>
      <c r="PNL42" s="244"/>
      <c r="PNM42" s="246"/>
      <c r="PNN42" s="247"/>
      <c r="PNO42" s="248"/>
      <c r="PNP42" s="248"/>
      <c r="PNQ42" s="244"/>
      <c r="PNR42" s="244"/>
      <c r="PNS42" s="244"/>
      <c r="PNT42" s="245"/>
      <c r="PNU42" s="244"/>
      <c r="PNV42" s="246"/>
      <c r="PNW42" s="247"/>
      <c r="PNX42" s="248"/>
      <c r="PNY42" s="248"/>
      <c r="PNZ42" s="244"/>
      <c r="POA42" s="244"/>
      <c r="POB42" s="244"/>
      <c r="POC42" s="245"/>
      <c r="POD42" s="244"/>
      <c r="POE42" s="246"/>
      <c r="POF42" s="247"/>
      <c r="POG42" s="248"/>
      <c r="POH42" s="248"/>
      <c r="POI42" s="244"/>
      <c r="POJ42" s="244"/>
      <c r="POK42" s="244"/>
      <c r="POL42" s="245"/>
      <c r="POM42" s="244"/>
      <c r="PON42" s="246"/>
      <c r="POO42" s="247"/>
      <c r="POP42" s="248"/>
      <c r="POQ42" s="248"/>
      <c r="POR42" s="244"/>
      <c r="POS42" s="244"/>
      <c r="POT42" s="244"/>
      <c r="POU42" s="245"/>
      <c r="POV42" s="244"/>
      <c r="POW42" s="246"/>
      <c r="POX42" s="247"/>
      <c r="POY42" s="248"/>
      <c r="POZ42" s="248"/>
      <c r="PPA42" s="244"/>
      <c r="PPB42" s="244"/>
      <c r="PPC42" s="244"/>
      <c r="PPD42" s="245"/>
      <c r="PPE42" s="244"/>
      <c r="PPF42" s="246"/>
      <c r="PPG42" s="247"/>
      <c r="PPH42" s="248"/>
      <c r="PPI42" s="248"/>
      <c r="PPJ42" s="244"/>
      <c r="PPK42" s="244"/>
      <c r="PPL42" s="244"/>
      <c r="PPM42" s="245"/>
      <c r="PPN42" s="244"/>
      <c r="PPO42" s="246"/>
      <c r="PPP42" s="247"/>
      <c r="PPQ42" s="248"/>
      <c r="PPR42" s="248"/>
      <c r="PPS42" s="244"/>
      <c r="PPT42" s="244"/>
      <c r="PPU42" s="244"/>
      <c r="PPV42" s="245"/>
      <c r="PPW42" s="244"/>
      <c r="PPX42" s="246"/>
      <c r="PPY42" s="247"/>
      <c r="PPZ42" s="248"/>
      <c r="PQA42" s="248"/>
      <c r="PQB42" s="244"/>
      <c r="PQC42" s="244"/>
      <c r="PQD42" s="244"/>
      <c r="PQE42" s="245"/>
      <c r="PQF42" s="244"/>
      <c r="PQG42" s="246"/>
      <c r="PQH42" s="247"/>
      <c r="PQI42" s="248"/>
      <c r="PQJ42" s="248"/>
      <c r="PQK42" s="244"/>
      <c r="PQL42" s="244"/>
      <c r="PQM42" s="244"/>
      <c r="PQN42" s="245"/>
      <c r="PQO42" s="244"/>
      <c r="PQP42" s="246"/>
      <c r="PQQ42" s="247"/>
      <c r="PQR42" s="248"/>
      <c r="PQS42" s="248"/>
      <c r="PQT42" s="244"/>
      <c r="PQU42" s="244"/>
      <c r="PQV42" s="244"/>
      <c r="PQW42" s="245"/>
      <c r="PQX42" s="244"/>
      <c r="PQY42" s="246"/>
      <c r="PQZ42" s="247"/>
      <c r="PRA42" s="248"/>
      <c r="PRB42" s="248"/>
      <c r="PRC42" s="244"/>
      <c r="PRD42" s="244"/>
      <c r="PRE42" s="244"/>
      <c r="PRF42" s="245"/>
      <c r="PRG42" s="244"/>
      <c r="PRH42" s="246"/>
      <c r="PRI42" s="247"/>
      <c r="PRJ42" s="248"/>
      <c r="PRK42" s="248"/>
      <c r="PRL42" s="244"/>
      <c r="PRM42" s="244"/>
      <c r="PRN42" s="244"/>
      <c r="PRO42" s="245"/>
      <c r="PRP42" s="244"/>
      <c r="PRQ42" s="246"/>
      <c r="PRR42" s="247"/>
      <c r="PRS42" s="248"/>
      <c r="PRT42" s="248"/>
      <c r="PRU42" s="244"/>
      <c r="PRV42" s="244"/>
      <c r="PRW42" s="244"/>
      <c r="PRX42" s="245"/>
      <c r="PRY42" s="244"/>
      <c r="PRZ42" s="246"/>
      <c r="PSA42" s="247"/>
      <c r="PSB42" s="248"/>
      <c r="PSC42" s="248"/>
      <c r="PSD42" s="244"/>
      <c r="PSE42" s="244"/>
      <c r="PSF42" s="244"/>
      <c r="PSG42" s="245"/>
      <c r="PSH42" s="244"/>
      <c r="PSI42" s="246"/>
      <c r="PSJ42" s="247"/>
      <c r="PSK42" s="248"/>
      <c r="PSL42" s="248"/>
      <c r="PSM42" s="244"/>
      <c r="PSN42" s="244"/>
      <c r="PSO42" s="244"/>
      <c r="PSP42" s="245"/>
      <c r="PSQ42" s="244"/>
      <c r="PSR42" s="246"/>
      <c r="PSS42" s="247"/>
      <c r="PST42" s="248"/>
      <c r="PSU42" s="248"/>
      <c r="PSV42" s="244"/>
      <c r="PSW42" s="244"/>
      <c r="PSX42" s="244"/>
      <c r="PSY42" s="245"/>
      <c r="PSZ42" s="244"/>
      <c r="PTA42" s="246"/>
      <c r="PTB42" s="247"/>
      <c r="PTC42" s="248"/>
      <c r="PTD42" s="248"/>
      <c r="PTE42" s="244"/>
      <c r="PTF42" s="244"/>
      <c r="PTG42" s="244"/>
      <c r="PTH42" s="245"/>
      <c r="PTI42" s="244"/>
      <c r="PTJ42" s="246"/>
      <c r="PTK42" s="247"/>
      <c r="PTL42" s="248"/>
      <c r="PTM42" s="248"/>
      <c r="PTN42" s="244"/>
      <c r="PTO42" s="244"/>
      <c r="PTP42" s="244"/>
      <c r="PTQ42" s="245"/>
      <c r="PTR42" s="244"/>
      <c r="PTS42" s="246"/>
      <c r="PTT42" s="247"/>
      <c r="PTU42" s="248"/>
      <c r="PTV42" s="248"/>
      <c r="PTW42" s="244"/>
      <c r="PTX42" s="244"/>
      <c r="PTY42" s="244"/>
      <c r="PTZ42" s="245"/>
      <c r="PUA42" s="244"/>
      <c r="PUB42" s="246"/>
      <c r="PUC42" s="247"/>
      <c r="PUD42" s="248"/>
      <c r="PUE42" s="248"/>
      <c r="PUF42" s="244"/>
      <c r="PUG42" s="244"/>
      <c r="PUH42" s="244"/>
      <c r="PUI42" s="245"/>
      <c r="PUJ42" s="244"/>
      <c r="PUK42" s="246"/>
      <c r="PUL42" s="247"/>
      <c r="PUM42" s="248"/>
      <c r="PUN42" s="248"/>
      <c r="PUO42" s="244"/>
      <c r="PUP42" s="244"/>
      <c r="PUQ42" s="244"/>
      <c r="PUR42" s="245"/>
      <c r="PUS42" s="244"/>
      <c r="PUT42" s="246"/>
      <c r="PUU42" s="247"/>
      <c r="PUV42" s="248"/>
      <c r="PUW42" s="248"/>
      <c r="PUX42" s="244"/>
      <c r="PUY42" s="244"/>
      <c r="PUZ42" s="244"/>
      <c r="PVA42" s="245"/>
      <c r="PVB42" s="244"/>
      <c r="PVC42" s="246"/>
      <c r="PVD42" s="247"/>
      <c r="PVE42" s="248"/>
      <c r="PVF42" s="248"/>
      <c r="PVG42" s="244"/>
      <c r="PVH42" s="244"/>
      <c r="PVI42" s="244"/>
      <c r="PVJ42" s="245"/>
      <c r="PVK42" s="244"/>
      <c r="PVL42" s="246"/>
      <c r="PVM42" s="247"/>
      <c r="PVN42" s="248"/>
      <c r="PVO42" s="248"/>
      <c r="PVP42" s="244"/>
      <c r="PVQ42" s="244"/>
      <c r="PVR42" s="244"/>
      <c r="PVS42" s="245"/>
      <c r="PVT42" s="244"/>
      <c r="PVU42" s="246"/>
      <c r="PVV42" s="247"/>
      <c r="PVW42" s="248"/>
      <c r="PVX42" s="248"/>
      <c r="PVY42" s="244"/>
      <c r="PVZ42" s="244"/>
      <c r="PWA42" s="244"/>
      <c r="PWB42" s="245"/>
      <c r="PWC42" s="244"/>
      <c r="PWD42" s="246"/>
      <c r="PWE42" s="247"/>
      <c r="PWF42" s="248"/>
      <c r="PWG42" s="248"/>
      <c r="PWH42" s="244"/>
      <c r="PWI42" s="244"/>
      <c r="PWJ42" s="244"/>
      <c r="PWK42" s="245"/>
      <c r="PWL42" s="244"/>
      <c r="PWM42" s="246"/>
      <c r="PWN42" s="247"/>
      <c r="PWO42" s="248"/>
      <c r="PWP42" s="248"/>
      <c r="PWQ42" s="244"/>
      <c r="PWR42" s="244"/>
      <c r="PWS42" s="244"/>
      <c r="PWT42" s="245"/>
      <c r="PWU42" s="244"/>
      <c r="PWV42" s="246"/>
      <c r="PWW42" s="247"/>
      <c r="PWX42" s="248"/>
      <c r="PWY42" s="248"/>
      <c r="PWZ42" s="244"/>
      <c r="PXA42" s="244"/>
      <c r="PXB42" s="244"/>
      <c r="PXC42" s="245"/>
      <c r="PXD42" s="244"/>
      <c r="PXE42" s="246"/>
      <c r="PXF42" s="247"/>
      <c r="PXG42" s="248"/>
      <c r="PXH42" s="248"/>
      <c r="PXI42" s="244"/>
      <c r="PXJ42" s="244"/>
      <c r="PXK42" s="244"/>
      <c r="PXL42" s="245"/>
      <c r="PXM42" s="244"/>
      <c r="PXN42" s="246"/>
      <c r="PXO42" s="247"/>
      <c r="PXP42" s="248"/>
      <c r="PXQ42" s="248"/>
      <c r="PXR42" s="244"/>
      <c r="PXS42" s="244"/>
      <c r="PXT42" s="244"/>
      <c r="PXU42" s="245"/>
      <c r="PXV42" s="244"/>
      <c r="PXW42" s="246"/>
      <c r="PXX42" s="247"/>
      <c r="PXY42" s="248"/>
      <c r="PXZ42" s="248"/>
      <c r="PYA42" s="244"/>
      <c r="PYB42" s="244"/>
      <c r="PYC42" s="244"/>
      <c r="PYD42" s="245"/>
      <c r="PYE42" s="244"/>
      <c r="PYF42" s="246"/>
      <c r="PYG42" s="247"/>
      <c r="PYH42" s="248"/>
      <c r="PYI42" s="248"/>
      <c r="PYJ42" s="244"/>
      <c r="PYK42" s="244"/>
      <c r="PYL42" s="244"/>
      <c r="PYM42" s="245"/>
      <c r="PYN42" s="244"/>
      <c r="PYO42" s="246"/>
      <c r="PYP42" s="247"/>
      <c r="PYQ42" s="248"/>
      <c r="PYR42" s="248"/>
      <c r="PYS42" s="244"/>
      <c r="PYT42" s="244"/>
      <c r="PYU42" s="244"/>
      <c r="PYV42" s="245"/>
      <c r="PYW42" s="244"/>
      <c r="PYX42" s="246"/>
      <c r="PYY42" s="247"/>
      <c r="PYZ42" s="248"/>
      <c r="PZA42" s="248"/>
      <c r="PZB42" s="244"/>
      <c r="PZC42" s="244"/>
      <c r="PZD42" s="244"/>
      <c r="PZE42" s="245"/>
      <c r="PZF42" s="244"/>
      <c r="PZG42" s="246"/>
      <c r="PZH42" s="247"/>
      <c r="PZI42" s="248"/>
      <c r="PZJ42" s="248"/>
      <c r="PZK42" s="244"/>
      <c r="PZL42" s="244"/>
      <c r="PZM42" s="244"/>
      <c r="PZN42" s="245"/>
      <c r="PZO42" s="244"/>
      <c r="PZP42" s="246"/>
      <c r="PZQ42" s="247"/>
      <c r="PZR42" s="248"/>
      <c r="PZS42" s="248"/>
      <c r="PZT42" s="244"/>
      <c r="PZU42" s="244"/>
      <c r="PZV42" s="244"/>
      <c r="PZW42" s="245"/>
      <c r="PZX42" s="244"/>
      <c r="PZY42" s="246"/>
      <c r="PZZ42" s="247"/>
      <c r="QAA42" s="248"/>
      <c r="QAB42" s="248"/>
      <c r="QAC42" s="244"/>
      <c r="QAD42" s="244"/>
      <c r="QAE42" s="244"/>
      <c r="QAF42" s="245"/>
      <c r="QAG42" s="244"/>
      <c r="QAH42" s="246"/>
      <c r="QAI42" s="247"/>
      <c r="QAJ42" s="248"/>
      <c r="QAK42" s="248"/>
      <c r="QAL42" s="244"/>
      <c r="QAM42" s="244"/>
      <c r="QAN42" s="244"/>
      <c r="QAO42" s="245"/>
      <c r="QAP42" s="244"/>
      <c r="QAQ42" s="246"/>
      <c r="QAR42" s="247"/>
      <c r="QAS42" s="248"/>
      <c r="QAT42" s="248"/>
      <c r="QAU42" s="244"/>
      <c r="QAV42" s="244"/>
      <c r="QAW42" s="244"/>
      <c r="QAX42" s="245"/>
      <c r="QAY42" s="244"/>
      <c r="QAZ42" s="246"/>
      <c r="QBA42" s="247"/>
      <c r="QBB42" s="248"/>
      <c r="QBC42" s="248"/>
      <c r="QBD42" s="244"/>
      <c r="QBE42" s="244"/>
      <c r="QBF42" s="244"/>
      <c r="QBG42" s="245"/>
      <c r="QBH42" s="244"/>
      <c r="QBI42" s="246"/>
      <c r="QBJ42" s="247"/>
      <c r="QBK42" s="248"/>
      <c r="QBL42" s="248"/>
      <c r="QBM42" s="244"/>
      <c r="QBN42" s="244"/>
      <c r="QBO42" s="244"/>
      <c r="QBP42" s="245"/>
      <c r="QBQ42" s="244"/>
      <c r="QBR42" s="246"/>
      <c r="QBS42" s="247"/>
      <c r="QBT42" s="248"/>
      <c r="QBU42" s="248"/>
      <c r="QBV42" s="244"/>
      <c r="QBW42" s="244"/>
      <c r="QBX42" s="244"/>
      <c r="QBY42" s="245"/>
      <c r="QBZ42" s="244"/>
      <c r="QCA42" s="246"/>
      <c r="QCB42" s="247"/>
      <c r="QCC42" s="248"/>
      <c r="QCD42" s="248"/>
      <c r="QCE42" s="244"/>
      <c r="QCF42" s="244"/>
      <c r="QCG42" s="244"/>
      <c r="QCH42" s="245"/>
      <c r="QCI42" s="244"/>
      <c r="QCJ42" s="246"/>
      <c r="QCK42" s="247"/>
      <c r="QCL42" s="248"/>
      <c r="QCM42" s="248"/>
      <c r="QCN42" s="244"/>
      <c r="QCO42" s="244"/>
      <c r="QCP42" s="244"/>
      <c r="QCQ42" s="245"/>
      <c r="QCR42" s="244"/>
      <c r="QCS42" s="246"/>
      <c r="QCT42" s="247"/>
      <c r="QCU42" s="248"/>
      <c r="QCV42" s="248"/>
      <c r="QCW42" s="244"/>
      <c r="QCX42" s="244"/>
      <c r="QCY42" s="244"/>
      <c r="QCZ42" s="245"/>
      <c r="QDA42" s="244"/>
      <c r="QDB42" s="246"/>
      <c r="QDC42" s="247"/>
      <c r="QDD42" s="248"/>
      <c r="QDE42" s="248"/>
      <c r="QDF42" s="244"/>
      <c r="QDG42" s="244"/>
      <c r="QDH42" s="244"/>
      <c r="QDI42" s="245"/>
      <c r="QDJ42" s="244"/>
      <c r="QDK42" s="246"/>
      <c r="QDL42" s="247"/>
      <c r="QDM42" s="248"/>
      <c r="QDN42" s="248"/>
      <c r="QDO42" s="244"/>
      <c r="QDP42" s="244"/>
      <c r="QDQ42" s="244"/>
      <c r="QDR42" s="245"/>
      <c r="QDS42" s="244"/>
      <c r="QDT42" s="246"/>
      <c r="QDU42" s="247"/>
      <c r="QDV42" s="248"/>
      <c r="QDW42" s="248"/>
      <c r="QDX42" s="244"/>
      <c r="QDY42" s="244"/>
      <c r="QDZ42" s="244"/>
      <c r="QEA42" s="245"/>
      <c r="QEB42" s="244"/>
      <c r="QEC42" s="246"/>
      <c r="QED42" s="247"/>
      <c r="QEE42" s="248"/>
      <c r="QEF42" s="248"/>
      <c r="QEG42" s="244"/>
      <c r="QEH42" s="244"/>
      <c r="QEI42" s="244"/>
      <c r="QEJ42" s="245"/>
      <c r="QEK42" s="244"/>
      <c r="QEL42" s="246"/>
      <c r="QEM42" s="247"/>
      <c r="QEN42" s="248"/>
      <c r="QEO42" s="248"/>
      <c r="QEP42" s="244"/>
      <c r="QEQ42" s="244"/>
      <c r="QER42" s="244"/>
      <c r="QES42" s="245"/>
      <c r="QET42" s="244"/>
      <c r="QEU42" s="246"/>
      <c r="QEV42" s="247"/>
      <c r="QEW42" s="248"/>
      <c r="QEX42" s="248"/>
      <c r="QEY42" s="244"/>
      <c r="QEZ42" s="244"/>
      <c r="QFA42" s="244"/>
      <c r="QFB42" s="245"/>
      <c r="QFC42" s="244"/>
      <c r="QFD42" s="246"/>
      <c r="QFE42" s="247"/>
      <c r="QFF42" s="248"/>
      <c r="QFG42" s="248"/>
      <c r="QFH42" s="244"/>
      <c r="QFI42" s="244"/>
      <c r="QFJ42" s="244"/>
      <c r="QFK42" s="245"/>
      <c r="QFL42" s="244"/>
      <c r="QFM42" s="246"/>
      <c r="QFN42" s="247"/>
      <c r="QFO42" s="248"/>
      <c r="QFP42" s="248"/>
      <c r="QFQ42" s="244"/>
      <c r="QFR42" s="244"/>
      <c r="QFS42" s="244"/>
      <c r="QFT42" s="245"/>
      <c r="QFU42" s="244"/>
      <c r="QFV42" s="246"/>
      <c r="QFW42" s="247"/>
      <c r="QFX42" s="248"/>
      <c r="QFY42" s="248"/>
      <c r="QFZ42" s="244"/>
      <c r="QGA42" s="244"/>
      <c r="QGB42" s="244"/>
      <c r="QGC42" s="245"/>
      <c r="QGD42" s="244"/>
      <c r="QGE42" s="246"/>
      <c r="QGF42" s="247"/>
      <c r="QGG42" s="248"/>
      <c r="QGH42" s="248"/>
      <c r="QGI42" s="244"/>
      <c r="QGJ42" s="244"/>
      <c r="QGK42" s="244"/>
      <c r="QGL42" s="245"/>
      <c r="QGM42" s="244"/>
      <c r="QGN42" s="246"/>
      <c r="QGO42" s="247"/>
      <c r="QGP42" s="248"/>
      <c r="QGQ42" s="248"/>
      <c r="QGR42" s="244"/>
      <c r="QGS42" s="244"/>
      <c r="QGT42" s="244"/>
      <c r="QGU42" s="245"/>
      <c r="QGV42" s="244"/>
      <c r="QGW42" s="246"/>
      <c r="QGX42" s="247"/>
      <c r="QGY42" s="248"/>
      <c r="QGZ42" s="248"/>
      <c r="QHA42" s="244"/>
      <c r="QHB42" s="244"/>
      <c r="QHC42" s="244"/>
      <c r="QHD42" s="245"/>
      <c r="QHE42" s="244"/>
      <c r="QHF42" s="246"/>
      <c r="QHG42" s="247"/>
      <c r="QHH42" s="248"/>
      <c r="QHI42" s="248"/>
      <c r="QHJ42" s="244"/>
      <c r="QHK42" s="244"/>
      <c r="QHL42" s="244"/>
      <c r="QHM42" s="245"/>
      <c r="QHN42" s="244"/>
      <c r="QHO42" s="246"/>
      <c r="QHP42" s="247"/>
      <c r="QHQ42" s="248"/>
      <c r="QHR42" s="248"/>
      <c r="QHS42" s="244"/>
      <c r="QHT42" s="244"/>
      <c r="QHU42" s="244"/>
      <c r="QHV42" s="245"/>
      <c r="QHW42" s="244"/>
      <c r="QHX42" s="246"/>
      <c r="QHY42" s="247"/>
      <c r="QHZ42" s="248"/>
      <c r="QIA42" s="248"/>
      <c r="QIB42" s="244"/>
      <c r="QIC42" s="244"/>
      <c r="QID42" s="244"/>
      <c r="QIE42" s="245"/>
      <c r="QIF42" s="244"/>
      <c r="QIG42" s="246"/>
      <c r="QIH42" s="247"/>
      <c r="QII42" s="248"/>
      <c r="QIJ42" s="248"/>
      <c r="QIK42" s="244"/>
      <c r="QIL42" s="244"/>
      <c r="QIM42" s="244"/>
      <c r="QIN42" s="245"/>
      <c r="QIO42" s="244"/>
      <c r="QIP42" s="246"/>
      <c r="QIQ42" s="247"/>
      <c r="QIR42" s="248"/>
      <c r="QIS42" s="248"/>
      <c r="QIT42" s="244"/>
      <c r="QIU42" s="244"/>
      <c r="QIV42" s="244"/>
      <c r="QIW42" s="245"/>
      <c r="QIX42" s="244"/>
      <c r="QIY42" s="246"/>
      <c r="QIZ42" s="247"/>
      <c r="QJA42" s="248"/>
      <c r="QJB42" s="248"/>
      <c r="QJC42" s="244"/>
      <c r="QJD42" s="244"/>
      <c r="QJE42" s="244"/>
      <c r="QJF42" s="245"/>
      <c r="QJG42" s="244"/>
      <c r="QJH42" s="246"/>
      <c r="QJI42" s="247"/>
      <c r="QJJ42" s="248"/>
      <c r="QJK42" s="248"/>
      <c r="QJL42" s="244"/>
      <c r="QJM42" s="244"/>
      <c r="QJN42" s="244"/>
      <c r="QJO42" s="245"/>
      <c r="QJP42" s="244"/>
      <c r="QJQ42" s="246"/>
      <c r="QJR42" s="247"/>
      <c r="QJS42" s="248"/>
      <c r="QJT42" s="248"/>
      <c r="QJU42" s="244"/>
      <c r="QJV42" s="244"/>
      <c r="QJW42" s="244"/>
      <c r="QJX42" s="245"/>
      <c r="QJY42" s="244"/>
      <c r="QJZ42" s="246"/>
      <c r="QKA42" s="247"/>
      <c r="QKB42" s="248"/>
      <c r="QKC42" s="248"/>
      <c r="QKD42" s="244"/>
      <c r="QKE42" s="244"/>
      <c r="QKF42" s="244"/>
      <c r="QKG42" s="245"/>
      <c r="QKH42" s="244"/>
      <c r="QKI42" s="246"/>
      <c r="QKJ42" s="247"/>
      <c r="QKK42" s="248"/>
      <c r="QKL42" s="248"/>
      <c r="QKM42" s="244"/>
      <c r="QKN42" s="244"/>
      <c r="QKO42" s="244"/>
      <c r="QKP42" s="245"/>
      <c r="QKQ42" s="244"/>
      <c r="QKR42" s="246"/>
      <c r="QKS42" s="247"/>
      <c r="QKT42" s="248"/>
      <c r="QKU42" s="248"/>
      <c r="QKV42" s="244"/>
      <c r="QKW42" s="244"/>
      <c r="QKX42" s="244"/>
      <c r="QKY42" s="245"/>
      <c r="QKZ42" s="244"/>
      <c r="QLA42" s="246"/>
      <c r="QLB42" s="247"/>
      <c r="QLC42" s="248"/>
      <c r="QLD42" s="248"/>
      <c r="QLE42" s="244"/>
      <c r="QLF42" s="244"/>
      <c r="QLG42" s="244"/>
      <c r="QLH42" s="245"/>
      <c r="QLI42" s="244"/>
      <c r="QLJ42" s="246"/>
      <c r="QLK42" s="247"/>
      <c r="QLL42" s="248"/>
      <c r="QLM42" s="248"/>
      <c r="QLN42" s="244"/>
      <c r="QLO42" s="244"/>
      <c r="QLP42" s="244"/>
      <c r="QLQ42" s="245"/>
      <c r="QLR42" s="244"/>
      <c r="QLS42" s="246"/>
      <c r="QLT42" s="247"/>
      <c r="QLU42" s="248"/>
      <c r="QLV42" s="248"/>
      <c r="QLW42" s="244"/>
      <c r="QLX42" s="244"/>
      <c r="QLY42" s="244"/>
      <c r="QLZ42" s="245"/>
      <c r="QMA42" s="244"/>
      <c r="QMB42" s="246"/>
      <c r="QMC42" s="247"/>
      <c r="QMD42" s="248"/>
      <c r="QME42" s="248"/>
      <c r="QMF42" s="244"/>
      <c r="QMG42" s="244"/>
      <c r="QMH42" s="244"/>
      <c r="QMI42" s="245"/>
      <c r="QMJ42" s="244"/>
      <c r="QMK42" s="246"/>
      <c r="QML42" s="247"/>
      <c r="QMM42" s="248"/>
      <c r="QMN42" s="248"/>
      <c r="QMO42" s="244"/>
      <c r="QMP42" s="244"/>
      <c r="QMQ42" s="244"/>
      <c r="QMR42" s="245"/>
      <c r="QMS42" s="244"/>
      <c r="QMT42" s="246"/>
      <c r="QMU42" s="247"/>
      <c r="QMV42" s="248"/>
      <c r="QMW42" s="248"/>
      <c r="QMX42" s="244"/>
      <c r="QMY42" s="244"/>
      <c r="QMZ42" s="244"/>
      <c r="QNA42" s="245"/>
      <c r="QNB42" s="244"/>
      <c r="QNC42" s="246"/>
      <c r="QND42" s="247"/>
      <c r="QNE42" s="248"/>
      <c r="QNF42" s="248"/>
      <c r="QNG42" s="244"/>
      <c r="QNH42" s="244"/>
      <c r="QNI42" s="244"/>
      <c r="QNJ42" s="245"/>
      <c r="QNK42" s="244"/>
      <c r="QNL42" s="246"/>
      <c r="QNM42" s="247"/>
      <c r="QNN42" s="248"/>
      <c r="QNO42" s="248"/>
      <c r="QNP42" s="244"/>
      <c r="QNQ42" s="244"/>
      <c r="QNR42" s="244"/>
      <c r="QNS42" s="245"/>
      <c r="QNT42" s="244"/>
      <c r="QNU42" s="246"/>
      <c r="QNV42" s="247"/>
      <c r="QNW42" s="248"/>
      <c r="QNX42" s="248"/>
      <c r="QNY42" s="244"/>
      <c r="QNZ42" s="244"/>
      <c r="QOA42" s="244"/>
      <c r="QOB42" s="245"/>
      <c r="QOC42" s="244"/>
      <c r="QOD42" s="246"/>
      <c r="QOE42" s="247"/>
      <c r="QOF42" s="248"/>
      <c r="QOG42" s="248"/>
      <c r="QOH42" s="244"/>
      <c r="QOI42" s="244"/>
      <c r="QOJ42" s="244"/>
      <c r="QOK42" s="245"/>
      <c r="QOL42" s="244"/>
      <c r="QOM42" s="246"/>
      <c r="QON42" s="247"/>
      <c r="QOO42" s="248"/>
      <c r="QOP42" s="248"/>
      <c r="QOQ42" s="244"/>
      <c r="QOR42" s="244"/>
      <c r="QOS42" s="244"/>
      <c r="QOT42" s="245"/>
      <c r="QOU42" s="244"/>
      <c r="QOV42" s="246"/>
      <c r="QOW42" s="247"/>
      <c r="QOX42" s="248"/>
      <c r="QOY42" s="248"/>
      <c r="QOZ42" s="244"/>
      <c r="QPA42" s="244"/>
      <c r="QPB42" s="244"/>
      <c r="QPC42" s="245"/>
      <c r="QPD42" s="244"/>
      <c r="QPE42" s="246"/>
      <c r="QPF42" s="247"/>
      <c r="QPG42" s="248"/>
      <c r="QPH42" s="248"/>
      <c r="QPI42" s="244"/>
      <c r="QPJ42" s="244"/>
      <c r="QPK42" s="244"/>
      <c r="QPL42" s="245"/>
      <c r="QPM42" s="244"/>
      <c r="QPN42" s="246"/>
      <c r="QPO42" s="247"/>
      <c r="QPP42" s="248"/>
      <c r="QPQ42" s="248"/>
      <c r="QPR42" s="244"/>
      <c r="QPS42" s="244"/>
      <c r="QPT42" s="244"/>
      <c r="QPU42" s="245"/>
      <c r="QPV42" s="244"/>
      <c r="QPW42" s="246"/>
      <c r="QPX42" s="247"/>
      <c r="QPY42" s="248"/>
      <c r="QPZ42" s="248"/>
      <c r="QQA42" s="244"/>
      <c r="QQB42" s="244"/>
      <c r="QQC42" s="244"/>
      <c r="QQD42" s="245"/>
      <c r="QQE42" s="244"/>
      <c r="QQF42" s="246"/>
      <c r="QQG42" s="247"/>
      <c r="QQH42" s="248"/>
      <c r="QQI42" s="248"/>
      <c r="QQJ42" s="244"/>
      <c r="QQK42" s="244"/>
      <c r="QQL42" s="244"/>
      <c r="QQM42" s="245"/>
      <c r="QQN42" s="244"/>
      <c r="QQO42" s="246"/>
      <c r="QQP42" s="247"/>
      <c r="QQQ42" s="248"/>
      <c r="QQR42" s="248"/>
      <c r="QQS42" s="244"/>
      <c r="QQT42" s="244"/>
      <c r="QQU42" s="244"/>
      <c r="QQV42" s="245"/>
      <c r="QQW42" s="244"/>
      <c r="QQX42" s="246"/>
      <c r="QQY42" s="247"/>
      <c r="QQZ42" s="248"/>
      <c r="QRA42" s="248"/>
      <c r="QRB42" s="244"/>
      <c r="QRC42" s="244"/>
      <c r="QRD42" s="244"/>
      <c r="QRE42" s="245"/>
      <c r="QRF42" s="244"/>
      <c r="QRG42" s="246"/>
      <c r="QRH42" s="247"/>
      <c r="QRI42" s="248"/>
      <c r="QRJ42" s="248"/>
      <c r="QRK42" s="244"/>
      <c r="QRL42" s="244"/>
      <c r="QRM42" s="244"/>
      <c r="QRN42" s="245"/>
      <c r="QRO42" s="244"/>
      <c r="QRP42" s="246"/>
      <c r="QRQ42" s="247"/>
      <c r="QRR42" s="248"/>
      <c r="QRS42" s="248"/>
      <c r="QRT42" s="244"/>
      <c r="QRU42" s="244"/>
      <c r="QRV42" s="244"/>
      <c r="QRW42" s="245"/>
      <c r="QRX42" s="244"/>
      <c r="QRY42" s="246"/>
      <c r="QRZ42" s="247"/>
      <c r="QSA42" s="248"/>
      <c r="QSB42" s="248"/>
      <c r="QSC42" s="244"/>
      <c r="QSD42" s="244"/>
      <c r="QSE42" s="244"/>
      <c r="QSF42" s="245"/>
      <c r="QSG42" s="244"/>
      <c r="QSH42" s="246"/>
      <c r="QSI42" s="247"/>
      <c r="QSJ42" s="248"/>
      <c r="QSK42" s="248"/>
      <c r="QSL42" s="244"/>
      <c r="QSM42" s="244"/>
      <c r="QSN42" s="244"/>
      <c r="QSO42" s="245"/>
      <c r="QSP42" s="244"/>
      <c r="QSQ42" s="246"/>
      <c r="QSR42" s="247"/>
      <c r="QSS42" s="248"/>
      <c r="QST42" s="248"/>
      <c r="QSU42" s="244"/>
      <c r="QSV42" s="244"/>
      <c r="QSW42" s="244"/>
      <c r="QSX42" s="245"/>
      <c r="QSY42" s="244"/>
      <c r="QSZ42" s="246"/>
      <c r="QTA42" s="247"/>
      <c r="QTB42" s="248"/>
      <c r="QTC42" s="248"/>
      <c r="QTD42" s="244"/>
      <c r="QTE42" s="244"/>
      <c r="QTF42" s="244"/>
      <c r="QTG42" s="245"/>
      <c r="QTH42" s="244"/>
      <c r="QTI42" s="246"/>
      <c r="QTJ42" s="247"/>
      <c r="QTK42" s="248"/>
      <c r="QTL42" s="248"/>
      <c r="QTM42" s="244"/>
      <c r="QTN42" s="244"/>
      <c r="QTO42" s="244"/>
      <c r="QTP42" s="245"/>
      <c r="QTQ42" s="244"/>
      <c r="QTR42" s="246"/>
      <c r="QTS42" s="247"/>
      <c r="QTT42" s="248"/>
      <c r="QTU42" s="248"/>
      <c r="QTV42" s="244"/>
      <c r="QTW42" s="244"/>
      <c r="QTX42" s="244"/>
      <c r="QTY42" s="245"/>
      <c r="QTZ42" s="244"/>
      <c r="QUA42" s="246"/>
      <c r="QUB42" s="247"/>
      <c r="QUC42" s="248"/>
      <c r="QUD42" s="248"/>
      <c r="QUE42" s="244"/>
      <c r="QUF42" s="244"/>
      <c r="QUG42" s="244"/>
      <c r="QUH42" s="245"/>
      <c r="QUI42" s="244"/>
      <c r="QUJ42" s="246"/>
      <c r="QUK42" s="247"/>
      <c r="QUL42" s="248"/>
      <c r="QUM42" s="248"/>
      <c r="QUN42" s="244"/>
      <c r="QUO42" s="244"/>
      <c r="QUP42" s="244"/>
      <c r="QUQ42" s="245"/>
      <c r="QUR42" s="244"/>
      <c r="QUS42" s="246"/>
      <c r="QUT42" s="247"/>
      <c r="QUU42" s="248"/>
      <c r="QUV42" s="248"/>
      <c r="QUW42" s="244"/>
      <c r="QUX42" s="244"/>
      <c r="QUY42" s="244"/>
      <c r="QUZ42" s="245"/>
      <c r="QVA42" s="244"/>
      <c r="QVB42" s="246"/>
      <c r="QVC42" s="247"/>
      <c r="QVD42" s="248"/>
      <c r="QVE42" s="248"/>
      <c r="QVF42" s="244"/>
      <c r="QVG42" s="244"/>
      <c r="QVH42" s="244"/>
      <c r="QVI42" s="245"/>
      <c r="QVJ42" s="244"/>
      <c r="QVK42" s="246"/>
      <c r="QVL42" s="247"/>
      <c r="QVM42" s="248"/>
      <c r="QVN42" s="248"/>
      <c r="QVO42" s="244"/>
      <c r="QVP42" s="244"/>
      <c r="QVQ42" s="244"/>
      <c r="QVR42" s="245"/>
      <c r="QVS42" s="244"/>
      <c r="QVT42" s="246"/>
      <c r="QVU42" s="247"/>
      <c r="QVV42" s="248"/>
      <c r="QVW42" s="248"/>
      <c r="QVX42" s="244"/>
      <c r="QVY42" s="244"/>
      <c r="QVZ42" s="244"/>
      <c r="QWA42" s="245"/>
      <c r="QWB42" s="244"/>
      <c r="QWC42" s="246"/>
      <c r="QWD42" s="247"/>
      <c r="QWE42" s="248"/>
      <c r="QWF42" s="248"/>
      <c r="QWG42" s="244"/>
      <c r="QWH42" s="244"/>
      <c r="QWI42" s="244"/>
      <c r="QWJ42" s="245"/>
      <c r="QWK42" s="244"/>
      <c r="QWL42" s="246"/>
      <c r="QWM42" s="247"/>
      <c r="QWN42" s="248"/>
      <c r="QWO42" s="248"/>
      <c r="QWP42" s="244"/>
      <c r="QWQ42" s="244"/>
      <c r="QWR42" s="244"/>
      <c r="QWS42" s="245"/>
      <c r="QWT42" s="244"/>
      <c r="QWU42" s="246"/>
      <c r="QWV42" s="247"/>
      <c r="QWW42" s="248"/>
      <c r="QWX42" s="248"/>
      <c r="QWY42" s="244"/>
      <c r="QWZ42" s="244"/>
      <c r="QXA42" s="244"/>
      <c r="QXB42" s="245"/>
      <c r="QXC42" s="244"/>
      <c r="QXD42" s="246"/>
      <c r="QXE42" s="247"/>
      <c r="QXF42" s="248"/>
      <c r="QXG42" s="248"/>
      <c r="QXH42" s="244"/>
      <c r="QXI42" s="244"/>
      <c r="QXJ42" s="244"/>
      <c r="QXK42" s="245"/>
      <c r="QXL42" s="244"/>
      <c r="QXM42" s="246"/>
      <c r="QXN42" s="247"/>
      <c r="QXO42" s="248"/>
      <c r="QXP42" s="248"/>
      <c r="QXQ42" s="244"/>
      <c r="QXR42" s="244"/>
      <c r="QXS42" s="244"/>
      <c r="QXT42" s="245"/>
      <c r="QXU42" s="244"/>
      <c r="QXV42" s="246"/>
      <c r="QXW42" s="247"/>
      <c r="QXX42" s="248"/>
      <c r="QXY42" s="248"/>
      <c r="QXZ42" s="244"/>
      <c r="QYA42" s="244"/>
      <c r="QYB42" s="244"/>
      <c r="QYC42" s="245"/>
      <c r="QYD42" s="244"/>
      <c r="QYE42" s="246"/>
      <c r="QYF42" s="247"/>
      <c r="QYG42" s="248"/>
      <c r="QYH42" s="248"/>
      <c r="QYI42" s="244"/>
      <c r="QYJ42" s="244"/>
      <c r="QYK42" s="244"/>
      <c r="QYL42" s="245"/>
      <c r="QYM42" s="244"/>
      <c r="QYN42" s="246"/>
      <c r="QYO42" s="247"/>
      <c r="QYP42" s="248"/>
      <c r="QYQ42" s="248"/>
      <c r="QYR42" s="244"/>
      <c r="QYS42" s="244"/>
      <c r="QYT42" s="244"/>
      <c r="QYU42" s="245"/>
      <c r="QYV42" s="244"/>
      <c r="QYW42" s="246"/>
      <c r="QYX42" s="247"/>
      <c r="QYY42" s="248"/>
      <c r="QYZ42" s="248"/>
      <c r="QZA42" s="244"/>
      <c r="QZB42" s="244"/>
      <c r="QZC42" s="244"/>
      <c r="QZD42" s="245"/>
      <c r="QZE42" s="244"/>
      <c r="QZF42" s="246"/>
      <c r="QZG42" s="247"/>
      <c r="QZH42" s="248"/>
      <c r="QZI42" s="248"/>
      <c r="QZJ42" s="244"/>
      <c r="QZK42" s="244"/>
      <c r="QZL42" s="244"/>
      <c r="QZM42" s="245"/>
      <c r="QZN42" s="244"/>
      <c r="QZO42" s="246"/>
      <c r="QZP42" s="247"/>
      <c r="QZQ42" s="248"/>
      <c r="QZR42" s="248"/>
      <c r="QZS42" s="244"/>
      <c r="QZT42" s="244"/>
      <c r="QZU42" s="244"/>
      <c r="QZV42" s="245"/>
      <c r="QZW42" s="244"/>
      <c r="QZX42" s="246"/>
      <c r="QZY42" s="247"/>
      <c r="QZZ42" s="248"/>
      <c r="RAA42" s="248"/>
      <c r="RAB42" s="244"/>
      <c r="RAC42" s="244"/>
      <c r="RAD42" s="244"/>
      <c r="RAE42" s="245"/>
      <c r="RAF42" s="244"/>
      <c r="RAG42" s="246"/>
      <c r="RAH42" s="247"/>
      <c r="RAI42" s="248"/>
      <c r="RAJ42" s="248"/>
      <c r="RAK42" s="244"/>
      <c r="RAL42" s="244"/>
      <c r="RAM42" s="244"/>
      <c r="RAN42" s="245"/>
      <c r="RAO42" s="244"/>
      <c r="RAP42" s="246"/>
      <c r="RAQ42" s="247"/>
      <c r="RAR42" s="248"/>
      <c r="RAS42" s="248"/>
      <c r="RAT42" s="244"/>
      <c r="RAU42" s="244"/>
      <c r="RAV42" s="244"/>
      <c r="RAW42" s="245"/>
      <c r="RAX42" s="244"/>
      <c r="RAY42" s="246"/>
      <c r="RAZ42" s="247"/>
      <c r="RBA42" s="248"/>
      <c r="RBB42" s="248"/>
      <c r="RBC42" s="244"/>
      <c r="RBD42" s="244"/>
      <c r="RBE42" s="244"/>
      <c r="RBF42" s="245"/>
      <c r="RBG42" s="244"/>
      <c r="RBH42" s="246"/>
      <c r="RBI42" s="247"/>
      <c r="RBJ42" s="248"/>
      <c r="RBK42" s="248"/>
      <c r="RBL42" s="244"/>
      <c r="RBM42" s="244"/>
      <c r="RBN42" s="244"/>
      <c r="RBO42" s="245"/>
      <c r="RBP42" s="244"/>
      <c r="RBQ42" s="246"/>
      <c r="RBR42" s="247"/>
      <c r="RBS42" s="248"/>
      <c r="RBT42" s="248"/>
      <c r="RBU42" s="244"/>
      <c r="RBV42" s="244"/>
      <c r="RBW42" s="244"/>
      <c r="RBX42" s="245"/>
      <c r="RBY42" s="244"/>
      <c r="RBZ42" s="246"/>
      <c r="RCA42" s="247"/>
      <c r="RCB42" s="248"/>
      <c r="RCC42" s="248"/>
      <c r="RCD42" s="244"/>
      <c r="RCE42" s="244"/>
      <c r="RCF42" s="244"/>
      <c r="RCG42" s="245"/>
      <c r="RCH42" s="244"/>
      <c r="RCI42" s="246"/>
      <c r="RCJ42" s="247"/>
      <c r="RCK42" s="248"/>
      <c r="RCL42" s="248"/>
      <c r="RCM42" s="244"/>
      <c r="RCN42" s="244"/>
      <c r="RCO42" s="244"/>
      <c r="RCP42" s="245"/>
      <c r="RCQ42" s="244"/>
      <c r="RCR42" s="246"/>
      <c r="RCS42" s="247"/>
      <c r="RCT42" s="248"/>
      <c r="RCU42" s="248"/>
      <c r="RCV42" s="244"/>
      <c r="RCW42" s="244"/>
      <c r="RCX42" s="244"/>
      <c r="RCY42" s="245"/>
      <c r="RCZ42" s="244"/>
      <c r="RDA42" s="246"/>
      <c r="RDB42" s="247"/>
      <c r="RDC42" s="248"/>
      <c r="RDD42" s="248"/>
      <c r="RDE42" s="244"/>
      <c r="RDF42" s="244"/>
      <c r="RDG42" s="244"/>
      <c r="RDH42" s="245"/>
      <c r="RDI42" s="244"/>
      <c r="RDJ42" s="246"/>
      <c r="RDK42" s="247"/>
      <c r="RDL42" s="248"/>
      <c r="RDM42" s="248"/>
      <c r="RDN42" s="244"/>
      <c r="RDO42" s="244"/>
      <c r="RDP42" s="244"/>
      <c r="RDQ42" s="245"/>
      <c r="RDR42" s="244"/>
      <c r="RDS42" s="246"/>
      <c r="RDT42" s="247"/>
      <c r="RDU42" s="248"/>
      <c r="RDV42" s="248"/>
      <c r="RDW42" s="244"/>
      <c r="RDX42" s="244"/>
      <c r="RDY42" s="244"/>
      <c r="RDZ42" s="245"/>
      <c r="REA42" s="244"/>
      <c r="REB42" s="246"/>
      <c r="REC42" s="247"/>
      <c r="RED42" s="248"/>
      <c r="REE42" s="248"/>
      <c r="REF42" s="244"/>
      <c r="REG42" s="244"/>
      <c r="REH42" s="244"/>
      <c r="REI42" s="245"/>
      <c r="REJ42" s="244"/>
      <c r="REK42" s="246"/>
      <c r="REL42" s="247"/>
      <c r="REM42" s="248"/>
      <c r="REN42" s="248"/>
      <c r="REO42" s="244"/>
      <c r="REP42" s="244"/>
      <c r="REQ42" s="244"/>
      <c r="RER42" s="245"/>
      <c r="RES42" s="244"/>
      <c r="RET42" s="246"/>
      <c r="REU42" s="247"/>
      <c r="REV42" s="248"/>
      <c r="REW42" s="248"/>
      <c r="REX42" s="244"/>
      <c r="REY42" s="244"/>
      <c r="REZ42" s="244"/>
      <c r="RFA42" s="245"/>
      <c r="RFB42" s="244"/>
      <c r="RFC42" s="246"/>
      <c r="RFD42" s="247"/>
      <c r="RFE42" s="248"/>
      <c r="RFF42" s="248"/>
      <c r="RFG42" s="244"/>
      <c r="RFH42" s="244"/>
      <c r="RFI42" s="244"/>
      <c r="RFJ42" s="245"/>
      <c r="RFK42" s="244"/>
      <c r="RFL42" s="246"/>
      <c r="RFM42" s="247"/>
      <c r="RFN42" s="248"/>
      <c r="RFO42" s="248"/>
      <c r="RFP42" s="244"/>
      <c r="RFQ42" s="244"/>
      <c r="RFR42" s="244"/>
      <c r="RFS42" s="245"/>
      <c r="RFT42" s="244"/>
      <c r="RFU42" s="246"/>
      <c r="RFV42" s="247"/>
      <c r="RFW42" s="248"/>
      <c r="RFX42" s="248"/>
      <c r="RFY42" s="244"/>
      <c r="RFZ42" s="244"/>
      <c r="RGA42" s="244"/>
      <c r="RGB42" s="245"/>
      <c r="RGC42" s="244"/>
      <c r="RGD42" s="246"/>
      <c r="RGE42" s="247"/>
      <c r="RGF42" s="248"/>
      <c r="RGG42" s="248"/>
      <c r="RGH42" s="244"/>
      <c r="RGI42" s="244"/>
      <c r="RGJ42" s="244"/>
      <c r="RGK42" s="245"/>
      <c r="RGL42" s="244"/>
      <c r="RGM42" s="246"/>
      <c r="RGN42" s="247"/>
      <c r="RGO42" s="248"/>
      <c r="RGP42" s="248"/>
      <c r="RGQ42" s="244"/>
      <c r="RGR42" s="244"/>
      <c r="RGS42" s="244"/>
      <c r="RGT42" s="245"/>
      <c r="RGU42" s="244"/>
      <c r="RGV42" s="246"/>
      <c r="RGW42" s="247"/>
      <c r="RGX42" s="248"/>
      <c r="RGY42" s="248"/>
      <c r="RGZ42" s="244"/>
      <c r="RHA42" s="244"/>
      <c r="RHB42" s="244"/>
      <c r="RHC42" s="245"/>
      <c r="RHD42" s="244"/>
      <c r="RHE42" s="246"/>
      <c r="RHF42" s="247"/>
      <c r="RHG42" s="248"/>
      <c r="RHH42" s="248"/>
      <c r="RHI42" s="244"/>
      <c r="RHJ42" s="244"/>
      <c r="RHK42" s="244"/>
      <c r="RHL42" s="245"/>
      <c r="RHM42" s="244"/>
      <c r="RHN42" s="246"/>
      <c r="RHO42" s="247"/>
      <c r="RHP42" s="248"/>
      <c r="RHQ42" s="248"/>
      <c r="RHR42" s="244"/>
      <c r="RHS42" s="244"/>
      <c r="RHT42" s="244"/>
      <c r="RHU42" s="245"/>
      <c r="RHV42" s="244"/>
      <c r="RHW42" s="246"/>
      <c r="RHX42" s="247"/>
      <c r="RHY42" s="248"/>
      <c r="RHZ42" s="248"/>
      <c r="RIA42" s="244"/>
      <c r="RIB42" s="244"/>
      <c r="RIC42" s="244"/>
      <c r="RID42" s="245"/>
      <c r="RIE42" s="244"/>
      <c r="RIF42" s="246"/>
      <c r="RIG42" s="247"/>
      <c r="RIH42" s="248"/>
      <c r="RII42" s="248"/>
      <c r="RIJ42" s="244"/>
      <c r="RIK42" s="244"/>
      <c r="RIL42" s="244"/>
      <c r="RIM42" s="245"/>
      <c r="RIN42" s="244"/>
      <c r="RIO42" s="246"/>
      <c r="RIP42" s="247"/>
      <c r="RIQ42" s="248"/>
      <c r="RIR42" s="248"/>
      <c r="RIS42" s="244"/>
      <c r="RIT42" s="244"/>
      <c r="RIU42" s="244"/>
      <c r="RIV42" s="245"/>
      <c r="RIW42" s="244"/>
      <c r="RIX42" s="246"/>
      <c r="RIY42" s="247"/>
      <c r="RIZ42" s="248"/>
      <c r="RJA42" s="248"/>
      <c r="RJB42" s="244"/>
      <c r="RJC42" s="244"/>
      <c r="RJD42" s="244"/>
      <c r="RJE42" s="245"/>
      <c r="RJF42" s="244"/>
      <c r="RJG42" s="246"/>
      <c r="RJH42" s="247"/>
      <c r="RJI42" s="248"/>
      <c r="RJJ42" s="248"/>
      <c r="RJK42" s="244"/>
      <c r="RJL42" s="244"/>
      <c r="RJM42" s="244"/>
      <c r="RJN42" s="245"/>
      <c r="RJO42" s="244"/>
      <c r="RJP42" s="246"/>
      <c r="RJQ42" s="247"/>
      <c r="RJR42" s="248"/>
      <c r="RJS42" s="248"/>
      <c r="RJT42" s="244"/>
      <c r="RJU42" s="244"/>
      <c r="RJV42" s="244"/>
      <c r="RJW42" s="245"/>
      <c r="RJX42" s="244"/>
      <c r="RJY42" s="246"/>
      <c r="RJZ42" s="247"/>
      <c r="RKA42" s="248"/>
      <c r="RKB42" s="248"/>
      <c r="RKC42" s="244"/>
      <c r="RKD42" s="244"/>
      <c r="RKE42" s="244"/>
      <c r="RKF42" s="245"/>
      <c r="RKG42" s="244"/>
      <c r="RKH42" s="246"/>
      <c r="RKI42" s="247"/>
      <c r="RKJ42" s="248"/>
      <c r="RKK42" s="248"/>
      <c r="RKL42" s="244"/>
      <c r="RKM42" s="244"/>
      <c r="RKN42" s="244"/>
      <c r="RKO42" s="245"/>
      <c r="RKP42" s="244"/>
      <c r="RKQ42" s="246"/>
      <c r="RKR42" s="247"/>
      <c r="RKS42" s="248"/>
      <c r="RKT42" s="248"/>
      <c r="RKU42" s="244"/>
      <c r="RKV42" s="244"/>
      <c r="RKW42" s="244"/>
      <c r="RKX42" s="245"/>
      <c r="RKY42" s="244"/>
      <c r="RKZ42" s="246"/>
      <c r="RLA42" s="247"/>
      <c r="RLB42" s="248"/>
      <c r="RLC42" s="248"/>
      <c r="RLD42" s="244"/>
      <c r="RLE42" s="244"/>
      <c r="RLF42" s="244"/>
      <c r="RLG42" s="245"/>
      <c r="RLH42" s="244"/>
      <c r="RLI42" s="246"/>
      <c r="RLJ42" s="247"/>
      <c r="RLK42" s="248"/>
      <c r="RLL42" s="248"/>
      <c r="RLM42" s="244"/>
      <c r="RLN42" s="244"/>
      <c r="RLO42" s="244"/>
      <c r="RLP42" s="245"/>
      <c r="RLQ42" s="244"/>
      <c r="RLR42" s="246"/>
      <c r="RLS42" s="247"/>
      <c r="RLT42" s="248"/>
      <c r="RLU42" s="248"/>
      <c r="RLV42" s="244"/>
      <c r="RLW42" s="244"/>
      <c r="RLX42" s="244"/>
      <c r="RLY42" s="245"/>
      <c r="RLZ42" s="244"/>
      <c r="RMA42" s="246"/>
      <c r="RMB42" s="247"/>
      <c r="RMC42" s="248"/>
      <c r="RMD42" s="248"/>
      <c r="RME42" s="244"/>
      <c r="RMF42" s="244"/>
      <c r="RMG42" s="244"/>
      <c r="RMH42" s="245"/>
      <c r="RMI42" s="244"/>
      <c r="RMJ42" s="246"/>
      <c r="RMK42" s="247"/>
      <c r="RML42" s="248"/>
      <c r="RMM42" s="248"/>
      <c r="RMN42" s="244"/>
      <c r="RMO42" s="244"/>
      <c r="RMP42" s="244"/>
      <c r="RMQ42" s="245"/>
      <c r="RMR42" s="244"/>
      <c r="RMS42" s="246"/>
      <c r="RMT42" s="247"/>
      <c r="RMU42" s="248"/>
      <c r="RMV42" s="248"/>
      <c r="RMW42" s="244"/>
      <c r="RMX42" s="244"/>
      <c r="RMY42" s="244"/>
      <c r="RMZ42" s="245"/>
      <c r="RNA42" s="244"/>
      <c r="RNB42" s="246"/>
      <c r="RNC42" s="247"/>
      <c r="RND42" s="248"/>
      <c r="RNE42" s="248"/>
      <c r="RNF42" s="244"/>
      <c r="RNG42" s="244"/>
      <c r="RNH42" s="244"/>
      <c r="RNI42" s="245"/>
      <c r="RNJ42" s="244"/>
      <c r="RNK42" s="246"/>
      <c r="RNL42" s="247"/>
      <c r="RNM42" s="248"/>
      <c r="RNN42" s="248"/>
      <c r="RNO42" s="244"/>
      <c r="RNP42" s="244"/>
      <c r="RNQ42" s="244"/>
      <c r="RNR42" s="245"/>
      <c r="RNS42" s="244"/>
      <c r="RNT42" s="246"/>
      <c r="RNU42" s="247"/>
      <c r="RNV42" s="248"/>
      <c r="RNW42" s="248"/>
      <c r="RNX42" s="244"/>
      <c r="RNY42" s="244"/>
      <c r="RNZ42" s="244"/>
      <c r="ROA42" s="245"/>
      <c r="ROB42" s="244"/>
      <c r="ROC42" s="246"/>
      <c r="ROD42" s="247"/>
      <c r="ROE42" s="248"/>
      <c r="ROF42" s="248"/>
      <c r="ROG42" s="244"/>
      <c r="ROH42" s="244"/>
      <c r="ROI42" s="244"/>
      <c r="ROJ42" s="245"/>
      <c r="ROK42" s="244"/>
      <c r="ROL42" s="246"/>
      <c r="ROM42" s="247"/>
      <c r="RON42" s="248"/>
      <c r="ROO42" s="248"/>
      <c r="ROP42" s="244"/>
      <c r="ROQ42" s="244"/>
      <c r="ROR42" s="244"/>
      <c r="ROS42" s="245"/>
      <c r="ROT42" s="244"/>
      <c r="ROU42" s="246"/>
      <c r="ROV42" s="247"/>
      <c r="ROW42" s="248"/>
      <c r="ROX42" s="248"/>
      <c r="ROY42" s="244"/>
      <c r="ROZ42" s="244"/>
      <c r="RPA42" s="244"/>
      <c r="RPB42" s="245"/>
      <c r="RPC42" s="244"/>
      <c r="RPD42" s="246"/>
      <c r="RPE42" s="247"/>
      <c r="RPF42" s="248"/>
      <c r="RPG42" s="248"/>
      <c r="RPH42" s="244"/>
      <c r="RPI42" s="244"/>
      <c r="RPJ42" s="244"/>
      <c r="RPK42" s="245"/>
      <c r="RPL42" s="244"/>
      <c r="RPM42" s="246"/>
      <c r="RPN42" s="247"/>
      <c r="RPO42" s="248"/>
      <c r="RPP42" s="248"/>
      <c r="RPQ42" s="244"/>
      <c r="RPR42" s="244"/>
      <c r="RPS42" s="244"/>
      <c r="RPT42" s="245"/>
      <c r="RPU42" s="244"/>
      <c r="RPV42" s="246"/>
      <c r="RPW42" s="247"/>
      <c r="RPX42" s="248"/>
      <c r="RPY42" s="248"/>
      <c r="RPZ42" s="244"/>
      <c r="RQA42" s="244"/>
      <c r="RQB42" s="244"/>
      <c r="RQC42" s="245"/>
      <c r="RQD42" s="244"/>
      <c r="RQE42" s="246"/>
      <c r="RQF42" s="247"/>
      <c r="RQG42" s="248"/>
      <c r="RQH42" s="248"/>
      <c r="RQI42" s="244"/>
      <c r="RQJ42" s="244"/>
      <c r="RQK42" s="244"/>
      <c r="RQL42" s="245"/>
      <c r="RQM42" s="244"/>
      <c r="RQN42" s="246"/>
      <c r="RQO42" s="247"/>
      <c r="RQP42" s="248"/>
      <c r="RQQ42" s="248"/>
      <c r="RQR42" s="244"/>
      <c r="RQS42" s="244"/>
      <c r="RQT42" s="244"/>
      <c r="RQU42" s="245"/>
      <c r="RQV42" s="244"/>
      <c r="RQW42" s="246"/>
      <c r="RQX42" s="247"/>
      <c r="RQY42" s="248"/>
      <c r="RQZ42" s="248"/>
      <c r="RRA42" s="244"/>
      <c r="RRB42" s="244"/>
      <c r="RRC42" s="244"/>
      <c r="RRD42" s="245"/>
      <c r="RRE42" s="244"/>
      <c r="RRF42" s="246"/>
      <c r="RRG42" s="247"/>
      <c r="RRH42" s="248"/>
      <c r="RRI42" s="248"/>
      <c r="RRJ42" s="244"/>
      <c r="RRK42" s="244"/>
      <c r="RRL42" s="244"/>
      <c r="RRM42" s="245"/>
      <c r="RRN42" s="244"/>
      <c r="RRO42" s="246"/>
      <c r="RRP42" s="247"/>
      <c r="RRQ42" s="248"/>
      <c r="RRR42" s="248"/>
      <c r="RRS42" s="244"/>
      <c r="RRT42" s="244"/>
      <c r="RRU42" s="244"/>
      <c r="RRV42" s="245"/>
      <c r="RRW42" s="244"/>
      <c r="RRX42" s="246"/>
      <c r="RRY42" s="247"/>
      <c r="RRZ42" s="248"/>
      <c r="RSA42" s="248"/>
      <c r="RSB42" s="244"/>
      <c r="RSC42" s="244"/>
      <c r="RSD42" s="244"/>
      <c r="RSE42" s="245"/>
      <c r="RSF42" s="244"/>
      <c r="RSG42" s="246"/>
      <c r="RSH42" s="247"/>
      <c r="RSI42" s="248"/>
      <c r="RSJ42" s="248"/>
      <c r="RSK42" s="244"/>
      <c r="RSL42" s="244"/>
      <c r="RSM42" s="244"/>
      <c r="RSN42" s="245"/>
      <c r="RSO42" s="244"/>
      <c r="RSP42" s="246"/>
      <c r="RSQ42" s="247"/>
      <c r="RSR42" s="248"/>
      <c r="RSS42" s="248"/>
      <c r="RST42" s="244"/>
      <c r="RSU42" s="244"/>
      <c r="RSV42" s="244"/>
      <c r="RSW42" s="245"/>
      <c r="RSX42" s="244"/>
      <c r="RSY42" s="246"/>
      <c r="RSZ42" s="247"/>
      <c r="RTA42" s="248"/>
      <c r="RTB42" s="248"/>
      <c r="RTC42" s="244"/>
      <c r="RTD42" s="244"/>
      <c r="RTE42" s="244"/>
      <c r="RTF42" s="245"/>
      <c r="RTG42" s="244"/>
      <c r="RTH42" s="246"/>
      <c r="RTI42" s="247"/>
      <c r="RTJ42" s="248"/>
      <c r="RTK42" s="248"/>
      <c r="RTL42" s="244"/>
      <c r="RTM42" s="244"/>
      <c r="RTN42" s="244"/>
      <c r="RTO42" s="245"/>
      <c r="RTP42" s="244"/>
      <c r="RTQ42" s="246"/>
      <c r="RTR42" s="247"/>
      <c r="RTS42" s="248"/>
      <c r="RTT42" s="248"/>
      <c r="RTU42" s="244"/>
      <c r="RTV42" s="244"/>
      <c r="RTW42" s="244"/>
      <c r="RTX42" s="245"/>
      <c r="RTY42" s="244"/>
      <c r="RTZ42" s="246"/>
      <c r="RUA42" s="247"/>
      <c r="RUB42" s="248"/>
      <c r="RUC42" s="248"/>
      <c r="RUD42" s="244"/>
      <c r="RUE42" s="244"/>
      <c r="RUF42" s="244"/>
      <c r="RUG42" s="245"/>
      <c r="RUH42" s="244"/>
      <c r="RUI42" s="246"/>
      <c r="RUJ42" s="247"/>
      <c r="RUK42" s="248"/>
      <c r="RUL42" s="248"/>
      <c r="RUM42" s="244"/>
      <c r="RUN42" s="244"/>
      <c r="RUO42" s="244"/>
      <c r="RUP42" s="245"/>
      <c r="RUQ42" s="244"/>
      <c r="RUR42" s="246"/>
      <c r="RUS42" s="247"/>
      <c r="RUT42" s="248"/>
      <c r="RUU42" s="248"/>
      <c r="RUV42" s="244"/>
      <c r="RUW42" s="244"/>
      <c r="RUX42" s="244"/>
      <c r="RUY42" s="245"/>
      <c r="RUZ42" s="244"/>
      <c r="RVA42" s="246"/>
      <c r="RVB42" s="247"/>
      <c r="RVC42" s="248"/>
      <c r="RVD42" s="248"/>
      <c r="RVE42" s="244"/>
      <c r="RVF42" s="244"/>
      <c r="RVG42" s="244"/>
      <c r="RVH42" s="245"/>
      <c r="RVI42" s="244"/>
      <c r="RVJ42" s="246"/>
      <c r="RVK42" s="247"/>
      <c r="RVL42" s="248"/>
      <c r="RVM42" s="248"/>
      <c r="RVN42" s="244"/>
      <c r="RVO42" s="244"/>
      <c r="RVP42" s="244"/>
      <c r="RVQ42" s="245"/>
      <c r="RVR42" s="244"/>
      <c r="RVS42" s="246"/>
      <c r="RVT42" s="247"/>
      <c r="RVU42" s="248"/>
      <c r="RVV42" s="248"/>
      <c r="RVW42" s="244"/>
      <c r="RVX42" s="244"/>
      <c r="RVY42" s="244"/>
      <c r="RVZ42" s="245"/>
      <c r="RWA42" s="244"/>
      <c r="RWB42" s="246"/>
      <c r="RWC42" s="247"/>
      <c r="RWD42" s="248"/>
      <c r="RWE42" s="248"/>
      <c r="RWF42" s="244"/>
      <c r="RWG42" s="244"/>
      <c r="RWH42" s="244"/>
      <c r="RWI42" s="245"/>
      <c r="RWJ42" s="244"/>
      <c r="RWK42" s="246"/>
      <c r="RWL42" s="247"/>
      <c r="RWM42" s="248"/>
      <c r="RWN42" s="248"/>
      <c r="RWO42" s="244"/>
      <c r="RWP42" s="244"/>
      <c r="RWQ42" s="244"/>
      <c r="RWR42" s="245"/>
      <c r="RWS42" s="244"/>
      <c r="RWT42" s="246"/>
      <c r="RWU42" s="247"/>
      <c r="RWV42" s="248"/>
      <c r="RWW42" s="248"/>
      <c r="RWX42" s="244"/>
      <c r="RWY42" s="244"/>
      <c r="RWZ42" s="244"/>
      <c r="RXA42" s="245"/>
      <c r="RXB42" s="244"/>
      <c r="RXC42" s="246"/>
      <c r="RXD42" s="247"/>
      <c r="RXE42" s="248"/>
      <c r="RXF42" s="248"/>
      <c r="RXG42" s="244"/>
      <c r="RXH42" s="244"/>
      <c r="RXI42" s="244"/>
      <c r="RXJ42" s="245"/>
      <c r="RXK42" s="244"/>
      <c r="RXL42" s="246"/>
      <c r="RXM42" s="247"/>
      <c r="RXN42" s="248"/>
      <c r="RXO42" s="248"/>
      <c r="RXP42" s="244"/>
      <c r="RXQ42" s="244"/>
      <c r="RXR42" s="244"/>
      <c r="RXS42" s="245"/>
      <c r="RXT42" s="244"/>
      <c r="RXU42" s="246"/>
      <c r="RXV42" s="247"/>
      <c r="RXW42" s="248"/>
      <c r="RXX42" s="248"/>
      <c r="RXY42" s="244"/>
      <c r="RXZ42" s="244"/>
      <c r="RYA42" s="244"/>
      <c r="RYB42" s="245"/>
      <c r="RYC42" s="244"/>
      <c r="RYD42" s="246"/>
      <c r="RYE42" s="247"/>
      <c r="RYF42" s="248"/>
      <c r="RYG42" s="248"/>
      <c r="RYH42" s="244"/>
      <c r="RYI42" s="244"/>
      <c r="RYJ42" s="244"/>
      <c r="RYK42" s="245"/>
      <c r="RYL42" s="244"/>
      <c r="RYM42" s="246"/>
      <c r="RYN42" s="247"/>
      <c r="RYO42" s="248"/>
      <c r="RYP42" s="248"/>
      <c r="RYQ42" s="244"/>
      <c r="RYR42" s="244"/>
      <c r="RYS42" s="244"/>
      <c r="RYT42" s="245"/>
      <c r="RYU42" s="244"/>
      <c r="RYV42" s="246"/>
      <c r="RYW42" s="247"/>
      <c r="RYX42" s="248"/>
      <c r="RYY42" s="248"/>
      <c r="RYZ42" s="244"/>
      <c r="RZA42" s="244"/>
      <c r="RZB42" s="244"/>
      <c r="RZC42" s="245"/>
      <c r="RZD42" s="244"/>
      <c r="RZE42" s="246"/>
      <c r="RZF42" s="247"/>
      <c r="RZG42" s="248"/>
      <c r="RZH42" s="248"/>
      <c r="RZI42" s="244"/>
      <c r="RZJ42" s="244"/>
      <c r="RZK42" s="244"/>
      <c r="RZL42" s="245"/>
      <c r="RZM42" s="244"/>
      <c r="RZN42" s="246"/>
      <c r="RZO42" s="247"/>
      <c r="RZP42" s="248"/>
      <c r="RZQ42" s="248"/>
      <c r="RZR42" s="244"/>
      <c r="RZS42" s="244"/>
      <c r="RZT42" s="244"/>
      <c r="RZU42" s="245"/>
      <c r="RZV42" s="244"/>
      <c r="RZW42" s="246"/>
      <c r="RZX42" s="247"/>
      <c r="RZY42" s="248"/>
      <c r="RZZ42" s="248"/>
      <c r="SAA42" s="244"/>
      <c r="SAB42" s="244"/>
      <c r="SAC42" s="244"/>
      <c r="SAD42" s="245"/>
      <c r="SAE42" s="244"/>
      <c r="SAF42" s="246"/>
      <c r="SAG42" s="247"/>
      <c r="SAH42" s="248"/>
      <c r="SAI42" s="248"/>
      <c r="SAJ42" s="244"/>
      <c r="SAK42" s="244"/>
      <c r="SAL42" s="244"/>
      <c r="SAM42" s="245"/>
      <c r="SAN42" s="244"/>
      <c r="SAO42" s="246"/>
      <c r="SAP42" s="247"/>
      <c r="SAQ42" s="248"/>
      <c r="SAR42" s="248"/>
      <c r="SAS42" s="244"/>
      <c r="SAT42" s="244"/>
      <c r="SAU42" s="244"/>
      <c r="SAV42" s="245"/>
      <c r="SAW42" s="244"/>
      <c r="SAX42" s="246"/>
      <c r="SAY42" s="247"/>
      <c r="SAZ42" s="248"/>
      <c r="SBA42" s="248"/>
      <c r="SBB42" s="244"/>
      <c r="SBC42" s="244"/>
      <c r="SBD42" s="244"/>
      <c r="SBE42" s="245"/>
      <c r="SBF42" s="244"/>
      <c r="SBG42" s="246"/>
      <c r="SBH42" s="247"/>
      <c r="SBI42" s="248"/>
      <c r="SBJ42" s="248"/>
      <c r="SBK42" s="244"/>
      <c r="SBL42" s="244"/>
      <c r="SBM42" s="244"/>
      <c r="SBN42" s="245"/>
      <c r="SBO42" s="244"/>
      <c r="SBP42" s="246"/>
      <c r="SBQ42" s="247"/>
      <c r="SBR42" s="248"/>
      <c r="SBS42" s="248"/>
      <c r="SBT42" s="244"/>
      <c r="SBU42" s="244"/>
      <c r="SBV42" s="244"/>
      <c r="SBW42" s="245"/>
      <c r="SBX42" s="244"/>
      <c r="SBY42" s="246"/>
      <c r="SBZ42" s="247"/>
      <c r="SCA42" s="248"/>
      <c r="SCB42" s="248"/>
      <c r="SCC42" s="244"/>
      <c r="SCD42" s="244"/>
      <c r="SCE42" s="244"/>
      <c r="SCF42" s="245"/>
      <c r="SCG42" s="244"/>
      <c r="SCH42" s="246"/>
      <c r="SCI42" s="247"/>
      <c r="SCJ42" s="248"/>
      <c r="SCK42" s="248"/>
      <c r="SCL42" s="244"/>
      <c r="SCM42" s="244"/>
      <c r="SCN42" s="244"/>
      <c r="SCO42" s="245"/>
      <c r="SCP42" s="244"/>
      <c r="SCQ42" s="246"/>
      <c r="SCR42" s="247"/>
      <c r="SCS42" s="248"/>
      <c r="SCT42" s="248"/>
      <c r="SCU42" s="244"/>
      <c r="SCV42" s="244"/>
      <c r="SCW42" s="244"/>
      <c r="SCX42" s="245"/>
      <c r="SCY42" s="244"/>
      <c r="SCZ42" s="246"/>
      <c r="SDA42" s="247"/>
      <c r="SDB42" s="248"/>
      <c r="SDC42" s="248"/>
      <c r="SDD42" s="244"/>
      <c r="SDE42" s="244"/>
      <c r="SDF42" s="244"/>
      <c r="SDG42" s="245"/>
      <c r="SDH42" s="244"/>
      <c r="SDI42" s="246"/>
      <c r="SDJ42" s="247"/>
      <c r="SDK42" s="248"/>
      <c r="SDL42" s="248"/>
      <c r="SDM42" s="244"/>
      <c r="SDN42" s="244"/>
      <c r="SDO42" s="244"/>
      <c r="SDP42" s="245"/>
      <c r="SDQ42" s="244"/>
      <c r="SDR42" s="246"/>
      <c r="SDS42" s="247"/>
      <c r="SDT42" s="248"/>
      <c r="SDU42" s="248"/>
      <c r="SDV42" s="244"/>
      <c r="SDW42" s="244"/>
      <c r="SDX42" s="244"/>
      <c r="SDY42" s="245"/>
      <c r="SDZ42" s="244"/>
      <c r="SEA42" s="246"/>
      <c r="SEB42" s="247"/>
      <c r="SEC42" s="248"/>
      <c r="SED42" s="248"/>
      <c r="SEE42" s="244"/>
      <c r="SEF42" s="244"/>
      <c r="SEG42" s="244"/>
      <c r="SEH42" s="245"/>
      <c r="SEI42" s="244"/>
      <c r="SEJ42" s="246"/>
      <c r="SEK42" s="247"/>
      <c r="SEL42" s="248"/>
      <c r="SEM42" s="248"/>
      <c r="SEN42" s="244"/>
      <c r="SEO42" s="244"/>
      <c r="SEP42" s="244"/>
      <c r="SEQ42" s="245"/>
      <c r="SER42" s="244"/>
      <c r="SES42" s="246"/>
      <c r="SET42" s="247"/>
      <c r="SEU42" s="248"/>
      <c r="SEV42" s="248"/>
      <c r="SEW42" s="244"/>
      <c r="SEX42" s="244"/>
      <c r="SEY42" s="244"/>
      <c r="SEZ42" s="245"/>
      <c r="SFA42" s="244"/>
      <c r="SFB42" s="246"/>
      <c r="SFC42" s="247"/>
      <c r="SFD42" s="248"/>
      <c r="SFE42" s="248"/>
      <c r="SFF42" s="244"/>
      <c r="SFG42" s="244"/>
      <c r="SFH42" s="244"/>
      <c r="SFI42" s="245"/>
      <c r="SFJ42" s="244"/>
      <c r="SFK42" s="246"/>
      <c r="SFL42" s="247"/>
      <c r="SFM42" s="248"/>
      <c r="SFN42" s="248"/>
      <c r="SFO42" s="244"/>
      <c r="SFP42" s="244"/>
      <c r="SFQ42" s="244"/>
      <c r="SFR42" s="245"/>
      <c r="SFS42" s="244"/>
      <c r="SFT42" s="246"/>
      <c r="SFU42" s="247"/>
      <c r="SFV42" s="248"/>
      <c r="SFW42" s="248"/>
      <c r="SFX42" s="244"/>
      <c r="SFY42" s="244"/>
      <c r="SFZ42" s="244"/>
      <c r="SGA42" s="245"/>
      <c r="SGB42" s="244"/>
      <c r="SGC42" s="246"/>
      <c r="SGD42" s="247"/>
      <c r="SGE42" s="248"/>
      <c r="SGF42" s="248"/>
      <c r="SGG42" s="244"/>
      <c r="SGH42" s="244"/>
      <c r="SGI42" s="244"/>
      <c r="SGJ42" s="245"/>
      <c r="SGK42" s="244"/>
      <c r="SGL42" s="246"/>
      <c r="SGM42" s="247"/>
      <c r="SGN42" s="248"/>
      <c r="SGO42" s="248"/>
      <c r="SGP42" s="244"/>
      <c r="SGQ42" s="244"/>
      <c r="SGR42" s="244"/>
      <c r="SGS42" s="245"/>
      <c r="SGT42" s="244"/>
      <c r="SGU42" s="246"/>
      <c r="SGV42" s="247"/>
      <c r="SGW42" s="248"/>
      <c r="SGX42" s="248"/>
      <c r="SGY42" s="244"/>
      <c r="SGZ42" s="244"/>
      <c r="SHA42" s="244"/>
      <c r="SHB42" s="245"/>
      <c r="SHC42" s="244"/>
      <c r="SHD42" s="246"/>
      <c r="SHE42" s="247"/>
      <c r="SHF42" s="248"/>
      <c r="SHG42" s="248"/>
      <c r="SHH42" s="244"/>
      <c r="SHI42" s="244"/>
      <c r="SHJ42" s="244"/>
      <c r="SHK42" s="245"/>
      <c r="SHL42" s="244"/>
      <c r="SHM42" s="246"/>
      <c r="SHN42" s="247"/>
      <c r="SHO42" s="248"/>
      <c r="SHP42" s="248"/>
      <c r="SHQ42" s="244"/>
      <c r="SHR42" s="244"/>
      <c r="SHS42" s="244"/>
      <c r="SHT42" s="245"/>
      <c r="SHU42" s="244"/>
      <c r="SHV42" s="246"/>
      <c r="SHW42" s="247"/>
      <c r="SHX42" s="248"/>
      <c r="SHY42" s="248"/>
      <c r="SHZ42" s="244"/>
      <c r="SIA42" s="244"/>
      <c r="SIB42" s="244"/>
      <c r="SIC42" s="245"/>
      <c r="SID42" s="244"/>
      <c r="SIE42" s="246"/>
      <c r="SIF42" s="247"/>
      <c r="SIG42" s="248"/>
      <c r="SIH42" s="248"/>
      <c r="SII42" s="244"/>
      <c r="SIJ42" s="244"/>
      <c r="SIK42" s="244"/>
      <c r="SIL42" s="245"/>
      <c r="SIM42" s="244"/>
      <c r="SIN42" s="246"/>
      <c r="SIO42" s="247"/>
      <c r="SIP42" s="248"/>
      <c r="SIQ42" s="248"/>
      <c r="SIR42" s="244"/>
      <c r="SIS42" s="244"/>
      <c r="SIT42" s="244"/>
      <c r="SIU42" s="245"/>
      <c r="SIV42" s="244"/>
      <c r="SIW42" s="246"/>
      <c r="SIX42" s="247"/>
      <c r="SIY42" s="248"/>
      <c r="SIZ42" s="248"/>
      <c r="SJA42" s="244"/>
      <c r="SJB42" s="244"/>
      <c r="SJC42" s="244"/>
      <c r="SJD42" s="245"/>
      <c r="SJE42" s="244"/>
      <c r="SJF42" s="246"/>
      <c r="SJG42" s="247"/>
      <c r="SJH42" s="248"/>
      <c r="SJI42" s="248"/>
      <c r="SJJ42" s="244"/>
      <c r="SJK42" s="244"/>
      <c r="SJL42" s="244"/>
      <c r="SJM42" s="245"/>
      <c r="SJN42" s="244"/>
      <c r="SJO42" s="246"/>
      <c r="SJP42" s="247"/>
      <c r="SJQ42" s="248"/>
      <c r="SJR42" s="248"/>
      <c r="SJS42" s="244"/>
      <c r="SJT42" s="244"/>
      <c r="SJU42" s="244"/>
      <c r="SJV42" s="245"/>
      <c r="SJW42" s="244"/>
      <c r="SJX42" s="246"/>
      <c r="SJY42" s="247"/>
      <c r="SJZ42" s="248"/>
      <c r="SKA42" s="248"/>
      <c r="SKB42" s="244"/>
      <c r="SKC42" s="244"/>
      <c r="SKD42" s="244"/>
      <c r="SKE42" s="245"/>
      <c r="SKF42" s="244"/>
      <c r="SKG42" s="246"/>
      <c r="SKH42" s="247"/>
      <c r="SKI42" s="248"/>
      <c r="SKJ42" s="248"/>
      <c r="SKK42" s="244"/>
      <c r="SKL42" s="244"/>
      <c r="SKM42" s="244"/>
      <c r="SKN42" s="245"/>
      <c r="SKO42" s="244"/>
      <c r="SKP42" s="246"/>
      <c r="SKQ42" s="247"/>
      <c r="SKR42" s="248"/>
      <c r="SKS42" s="248"/>
      <c r="SKT42" s="244"/>
      <c r="SKU42" s="244"/>
      <c r="SKV42" s="244"/>
      <c r="SKW42" s="245"/>
      <c r="SKX42" s="244"/>
      <c r="SKY42" s="246"/>
      <c r="SKZ42" s="247"/>
      <c r="SLA42" s="248"/>
      <c r="SLB42" s="248"/>
      <c r="SLC42" s="244"/>
      <c r="SLD42" s="244"/>
      <c r="SLE42" s="244"/>
      <c r="SLF42" s="245"/>
      <c r="SLG42" s="244"/>
      <c r="SLH42" s="246"/>
      <c r="SLI42" s="247"/>
      <c r="SLJ42" s="248"/>
      <c r="SLK42" s="248"/>
      <c r="SLL42" s="244"/>
      <c r="SLM42" s="244"/>
      <c r="SLN42" s="244"/>
      <c r="SLO42" s="245"/>
      <c r="SLP42" s="244"/>
      <c r="SLQ42" s="246"/>
      <c r="SLR42" s="247"/>
      <c r="SLS42" s="248"/>
      <c r="SLT42" s="248"/>
      <c r="SLU42" s="244"/>
      <c r="SLV42" s="244"/>
      <c r="SLW42" s="244"/>
      <c r="SLX42" s="245"/>
      <c r="SLY42" s="244"/>
      <c r="SLZ42" s="246"/>
      <c r="SMA42" s="247"/>
      <c r="SMB42" s="248"/>
      <c r="SMC42" s="248"/>
      <c r="SMD42" s="244"/>
      <c r="SME42" s="244"/>
      <c r="SMF42" s="244"/>
      <c r="SMG42" s="245"/>
      <c r="SMH42" s="244"/>
      <c r="SMI42" s="246"/>
      <c r="SMJ42" s="247"/>
      <c r="SMK42" s="248"/>
      <c r="SML42" s="248"/>
      <c r="SMM42" s="244"/>
      <c r="SMN42" s="244"/>
      <c r="SMO42" s="244"/>
      <c r="SMP42" s="245"/>
      <c r="SMQ42" s="244"/>
      <c r="SMR42" s="246"/>
      <c r="SMS42" s="247"/>
      <c r="SMT42" s="248"/>
      <c r="SMU42" s="248"/>
      <c r="SMV42" s="244"/>
      <c r="SMW42" s="244"/>
      <c r="SMX42" s="244"/>
      <c r="SMY42" s="245"/>
      <c r="SMZ42" s="244"/>
      <c r="SNA42" s="246"/>
      <c r="SNB42" s="247"/>
      <c r="SNC42" s="248"/>
      <c r="SND42" s="248"/>
      <c r="SNE42" s="244"/>
      <c r="SNF42" s="244"/>
      <c r="SNG42" s="244"/>
      <c r="SNH42" s="245"/>
      <c r="SNI42" s="244"/>
      <c r="SNJ42" s="246"/>
      <c r="SNK42" s="247"/>
      <c r="SNL42" s="248"/>
      <c r="SNM42" s="248"/>
      <c r="SNN42" s="244"/>
      <c r="SNO42" s="244"/>
      <c r="SNP42" s="244"/>
      <c r="SNQ42" s="245"/>
      <c r="SNR42" s="244"/>
      <c r="SNS42" s="246"/>
      <c r="SNT42" s="247"/>
      <c r="SNU42" s="248"/>
      <c r="SNV42" s="248"/>
      <c r="SNW42" s="244"/>
      <c r="SNX42" s="244"/>
      <c r="SNY42" s="244"/>
      <c r="SNZ42" s="245"/>
      <c r="SOA42" s="244"/>
      <c r="SOB42" s="246"/>
      <c r="SOC42" s="247"/>
      <c r="SOD42" s="248"/>
      <c r="SOE42" s="248"/>
      <c r="SOF42" s="244"/>
      <c r="SOG42" s="244"/>
      <c r="SOH42" s="244"/>
      <c r="SOI42" s="245"/>
      <c r="SOJ42" s="244"/>
      <c r="SOK42" s="246"/>
      <c r="SOL42" s="247"/>
      <c r="SOM42" s="248"/>
      <c r="SON42" s="248"/>
      <c r="SOO42" s="244"/>
      <c r="SOP42" s="244"/>
      <c r="SOQ42" s="244"/>
      <c r="SOR42" s="245"/>
      <c r="SOS42" s="244"/>
      <c r="SOT42" s="246"/>
      <c r="SOU42" s="247"/>
      <c r="SOV42" s="248"/>
      <c r="SOW42" s="248"/>
      <c r="SOX42" s="244"/>
      <c r="SOY42" s="244"/>
      <c r="SOZ42" s="244"/>
      <c r="SPA42" s="245"/>
      <c r="SPB42" s="244"/>
      <c r="SPC42" s="246"/>
      <c r="SPD42" s="247"/>
      <c r="SPE42" s="248"/>
      <c r="SPF42" s="248"/>
      <c r="SPG42" s="244"/>
      <c r="SPH42" s="244"/>
      <c r="SPI42" s="244"/>
      <c r="SPJ42" s="245"/>
      <c r="SPK42" s="244"/>
      <c r="SPL42" s="246"/>
      <c r="SPM42" s="247"/>
      <c r="SPN42" s="248"/>
      <c r="SPO42" s="248"/>
      <c r="SPP42" s="244"/>
      <c r="SPQ42" s="244"/>
      <c r="SPR42" s="244"/>
      <c r="SPS42" s="245"/>
      <c r="SPT42" s="244"/>
      <c r="SPU42" s="246"/>
      <c r="SPV42" s="247"/>
      <c r="SPW42" s="248"/>
      <c r="SPX42" s="248"/>
      <c r="SPY42" s="244"/>
      <c r="SPZ42" s="244"/>
      <c r="SQA42" s="244"/>
      <c r="SQB42" s="245"/>
      <c r="SQC42" s="244"/>
      <c r="SQD42" s="246"/>
      <c r="SQE42" s="247"/>
      <c r="SQF42" s="248"/>
      <c r="SQG42" s="248"/>
      <c r="SQH42" s="244"/>
      <c r="SQI42" s="244"/>
      <c r="SQJ42" s="244"/>
      <c r="SQK42" s="245"/>
      <c r="SQL42" s="244"/>
      <c r="SQM42" s="246"/>
      <c r="SQN42" s="247"/>
      <c r="SQO42" s="248"/>
      <c r="SQP42" s="248"/>
      <c r="SQQ42" s="244"/>
      <c r="SQR42" s="244"/>
      <c r="SQS42" s="244"/>
      <c r="SQT42" s="245"/>
      <c r="SQU42" s="244"/>
      <c r="SQV42" s="246"/>
      <c r="SQW42" s="247"/>
      <c r="SQX42" s="248"/>
      <c r="SQY42" s="248"/>
      <c r="SQZ42" s="244"/>
      <c r="SRA42" s="244"/>
      <c r="SRB42" s="244"/>
      <c r="SRC42" s="245"/>
      <c r="SRD42" s="244"/>
      <c r="SRE42" s="246"/>
      <c r="SRF42" s="247"/>
      <c r="SRG42" s="248"/>
      <c r="SRH42" s="248"/>
      <c r="SRI42" s="244"/>
      <c r="SRJ42" s="244"/>
      <c r="SRK42" s="244"/>
      <c r="SRL42" s="245"/>
      <c r="SRM42" s="244"/>
      <c r="SRN42" s="246"/>
      <c r="SRO42" s="247"/>
      <c r="SRP42" s="248"/>
      <c r="SRQ42" s="248"/>
      <c r="SRR42" s="244"/>
      <c r="SRS42" s="244"/>
      <c r="SRT42" s="244"/>
      <c r="SRU42" s="245"/>
      <c r="SRV42" s="244"/>
      <c r="SRW42" s="246"/>
      <c r="SRX42" s="247"/>
      <c r="SRY42" s="248"/>
      <c r="SRZ42" s="248"/>
      <c r="SSA42" s="244"/>
      <c r="SSB42" s="244"/>
      <c r="SSC42" s="244"/>
      <c r="SSD42" s="245"/>
      <c r="SSE42" s="244"/>
      <c r="SSF42" s="246"/>
      <c r="SSG42" s="247"/>
      <c r="SSH42" s="248"/>
      <c r="SSI42" s="248"/>
      <c r="SSJ42" s="244"/>
      <c r="SSK42" s="244"/>
      <c r="SSL42" s="244"/>
      <c r="SSM42" s="245"/>
      <c r="SSN42" s="244"/>
      <c r="SSO42" s="246"/>
      <c r="SSP42" s="247"/>
      <c r="SSQ42" s="248"/>
      <c r="SSR42" s="248"/>
      <c r="SSS42" s="244"/>
      <c r="SST42" s="244"/>
      <c r="SSU42" s="244"/>
      <c r="SSV42" s="245"/>
      <c r="SSW42" s="244"/>
      <c r="SSX42" s="246"/>
      <c r="SSY42" s="247"/>
      <c r="SSZ42" s="248"/>
      <c r="STA42" s="248"/>
      <c r="STB42" s="244"/>
      <c r="STC42" s="244"/>
      <c r="STD42" s="244"/>
      <c r="STE42" s="245"/>
      <c r="STF42" s="244"/>
      <c r="STG42" s="246"/>
      <c r="STH42" s="247"/>
      <c r="STI42" s="248"/>
      <c r="STJ42" s="248"/>
      <c r="STK42" s="244"/>
      <c r="STL42" s="244"/>
      <c r="STM42" s="244"/>
      <c r="STN42" s="245"/>
      <c r="STO42" s="244"/>
      <c r="STP42" s="246"/>
      <c r="STQ42" s="247"/>
      <c r="STR42" s="248"/>
      <c r="STS42" s="248"/>
      <c r="STT42" s="244"/>
      <c r="STU42" s="244"/>
      <c r="STV42" s="244"/>
      <c r="STW42" s="245"/>
      <c r="STX42" s="244"/>
      <c r="STY42" s="246"/>
      <c r="STZ42" s="247"/>
      <c r="SUA42" s="248"/>
      <c r="SUB42" s="248"/>
      <c r="SUC42" s="244"/>
      <c r="SUD42" s="244"/>
      <c r="SUE42" s="244"/>
      <c r="SUF42" s="245"/>
      <c r="SUG42" s="244"/>
      <c r="SUH42" s="246"/>
      <c r="SUI42" s="247"/>
      <c r="SUJ42" s="248"/>
      <c r="SUK42" s="248"/>
      <c r="SUL42" s="244"/>
      <c r="SUM42" s="244"/>
      <c r="SUN42" s="244"/>
      <c r="SUO42" s="245"/>
      <c r="SUP42" s="244"/>
      <c r="SUQ42" s="246"/>
      <c r="SUR42" s="247"/>
      <c r="SUS42" s="248"/>
      <c r="SUT42" s="248"/>
      <c r="SUU42" s="244"/>
      <c r="SUV42" s="244"/>
      <c r="SUW42" s="244"/>
      <c r="SUX42" s="245"/>
      <c r="SUY42" s="244"/>
      <c r="SUZ42" s="246"/>
      <c r="SVA42" s="247"/>
      <c r="SVB42" s="248"/>
      <c r="SVC42" s="248"/>
      <c r="SVD42" s="244"/>
      <c r="SVE42" s="244"/>
      <c r="SVF42" s="244"/>
      <c r="SVG42" s="245"/>
      <c r="SVH42" s="244"/>
      <c r="SVI42" s="246"/>
      <c r="SVJ42" s="247"/>
      <c r="SVK42" s="248"/>
      <c r="SVL42" s="248"/>
      <c r="SVM42" s="244"/>
      <c r="SVN42" s="244"/>
      <c r="SVO42" s="244"/>
      <c r="SVP42" s="245"/>
      <c r="SVQ42" s="244"/>
      <c r="SVR42" s="246"/>
      <c r="SVS42" s="247"/>
      <c r="SVT42" s="248"/>
      <c r="SVU42" s="248"/>
      <c r="SVV42" s="244"/>
      <c r="SVW42" s="244"/>
      <c r="SVX42" s="244"/>
      <c r="SVY42" s="245"/>
      <c r="SVZ42" s="244"/>
      <c r="SWA42" s="246"/>
      <c r="SWB42" s="247"/>
      <c r="SWC42" s="248"/>
      <c r="SWD42" s="248"/>
      <c r="SWE42" s="244"/>
      <c r="SWF42" s="244"/>
      <c r="SWG42" s="244"/>
      <c r="SWH42" s="245"/>
      <c r="SWI42" s="244"/>
      <c r="SWJ42" s="246"/>
      <c r="SWK42" s="247"/>
      <c r="SWL42" s="248"/>
      <c r="SWM42" s="248"/>
      <c r="SWN42" s="244"/>
      <c r="SWO42" s="244"/>
      <c r="SWP42" s="244"/>
      <c r="SWQ42" s="245"/>
      <c r="SWR42" s="244"/>
      <c r="SWS42" s="246"/>
      <c r="SWT42" s="247"/>
      <c r="SWU42" s="248"/>
      <c r="SWV42" s="248"/>
      <c r="SWW42" s="244"/>
      <c r="SWX42" s="244"/>
      <c r="SWY42" s="244"/>
      <c r="SWZ42" s="245"/>
      <c r="SXA42" s="244"/>
      <c r="SXB42" s="246"/>
      <c r="SXC42" s="247"/>
      <c r="SXD42" s="248"/>
      <c r="SXE42" s="248"/>
      <c r="SXF42" s="244"/>
      <c r="SXG42" s="244"/>
      <c r="SXH42" s="244"/>
      <c r="SXI42" s="245"/>
      <c r="SXJ42" s="244"/>
      <c r="SXK42" s="246"/>
      <c r="SXL42" s="247"/>
      <c r="SXM42" s="248"/>
      <c r="SXN42" s="248"/>
      <c r="SXO42" s="244"/>
      <c r="SXP42" s="244"/>
      <c r="SXQ42" s="244"/>
      <c r="SXR42" s="245"/>
      <c r="SXS42" s="244"/>
      <c r="SXT42" s="246"/>
      <c r="SXU42" s="247"/>
      <c r="SXV42" s="248"/>
      <c r="SXW42" s="248"/>
      <c r="SXX42" s="244"/>
      <c r="SXY42" s="244"/>
      <c r="SXZ42" s="244"/>
      <c r="SYA42" s="245"/>
      <c r="SYB42" s="244"/>
      <c r="SYC42" s="246"/>
      <c r="SYD42" s="247"/>
      <c r="SYE42" s="248"/>
      <c r="SYF42" s="248"/>
      <c r="SYG42" s="244"/>
      <c r="SYH42" s="244"/>
      <c r="SYI42" s="244"/>
      <c r="SYJ42" s="245"/>
      <c r="SYK42" s="244"/>
      <c r="SYL42" s="246"/>
      <c r="SYM42" s="247"/>
      <c r="SYN42" s="248"/>
      <c r="SYO42" s="248"/>
      <c r="SYP42" s="244"/>
      <c r="SYQ42" s="244"/>
      <c r="SYR42" s="244"/>
      <c r="SYS42" s="245"/>
      <c r="SYT42" s="244"/>
      <c r="SYU42" s="246"/>
      <c r="SYV42" s="247"/>
      <c r="SYW42" s="248"/>
      <c r="SYX42" s="248"/>
      <c r="SYY42" s="244"/>
      <c r="SYZ42" s="244"/>
      <c r="SZA42" s="244"/>
      <c r="SZB42" s="245"/>
      <c r="SZC42" s="244"/>
      <c r="SZD42" s="246"/>
      <c r="SZE42" s="247"/>
      <c r="SZF42" s="248"/>
      <c r="SZG42" s="248"/>
      <c r="SZH42" s="244"/>
      <c r="SZI42" s="244"/>
      <c r="SZJ42" s="244"/>
      <c r="SZK42" s="245"/>
      <c r="SZL42" s="244"/>
      <c r="SZM42" s="246"/>
      <c r="SZN42" s="247"/>
      <c r="SZO42" s="248"/>
      <c r="SZP42" s="248"/>
      <c r="SZQ42" s="244"/>
      <c r="SZR42" s="244"/>
      <c r="SZS42" s="244"/>
      <c r="SZT42" s="245"/>
      <c r="SZU42" s="244"/>
      <c r="SZV42" s="246"/>
      <c r="SZW42" s="247"/>
      <c r="SZX42" s="248"/>
      <c r="SZY42" s="248"/>
      <c r="SZZ42" s="244"/>
      <c r="TAA42" s="244"/>
      <c r="TAB42" s="244"/>
      <c r="TAC42" s="245"/>
      <c r="TAD42" s="244"/>
      <c r="TAE42" s="246"/>
      <c r="TAF42" s="247"/>
      <c r="TAG42" s="248"/>
      <c r="TAH42" s="248"/>
      <c r="TAI42" s="244"/>
      <c r="TAJ42" s="244"/>
      <c r="TAK42" s="244"/>
      <c r="TAL42" s="245"/>
      <c r="TAM42" s="244"/>
      <c r="TAN42" s="246"/>
      <c r="TAO42" s="247"/>
      <c r="TAP42" s="248"/>
      <c r="TAQ42" s="248"/>
      <c r="TAR42" s="244"/>
      <c r="TAS42" s="244"/>
      <c r="TAT42" s="244"/>
      <c r="TAU42" s="245"/>
      <c r="TAV42" s="244"/>
      <c r="TAW42" s="246"/>
      <c r="TAX42" s="247"/>
      <c r="TAY42" s="248"/>
      <c r="TAZ42" s="248"/>
      <c r="TBA42" s="244"/>
      <c r="TBB42" s="244"/>
      <c r="TBC42" s="244"/>
      <c r="TBD42" s="245"/>
      <c r="TBE42" s="244"/>
      <c r="TBF42" s="246"/>
      <c r="TBG42" s="247"/>
      <c r="TBH42" s="248"/>
      <c r="TBI42" s="248"/>
      <c r="TBJ42" s="244"/>
      <c r="TBK42" s="244"/>
      <c r="TBL42" s="244"/>
      <c r="TBM42" s="245"/>
      <c r="TBN42" s="244"/>
      <c r="TBO42" s="246"/>
      <c r="TBP42" s="247"/>
      <c r="TBQ42" s="248"/>
      <c r="TBR42" s="248"/>
      <c r="TBS42" s="244"/>
      <c r="TBT42" s="244"/>
      <c r="TBU42" s="244"/>
      <c r="TBV42" s="245"/>
      <c r="TBW42" s="244"/>
      <c r="TBX42" s="246"/>
      <c r="TBY42" s="247"/>
      <c r="TBZ42" s="248"/>
      <c r="TCA42" s="248"/>
      <c r="TCB42" s="244"/>
      <c r="TCC42" s="244"/>
      <c r="TCD42" s="244"/>
      <c r="TCE42" s="245"/>
      <c r="TCF42" s="244"/>
      <c r="TCG42" s="246"/>
      <c r="TCH42" s="247"/>
      <c r="TCI42" s="248"/>
      <c r="TCJ42" s="248"/>
      <c r="TCK42" s="244"/>
      <c r="TCL42" s="244"/>
      <c r="TCM42" s="244"/>
      <c r="TCN42" s="245"/>
      <c r="TCO42" s="244"/>
      <c r="TCP42" s="246"/>
      <c r="TCQ42" s="247"/>
      <c r="TCR42" s="248"/>
      <c r="TCS42" s="248"/>
      <c r="TCT42" s="244"/>
      <c r="TCU42" s="244"/>
      <c r="TCV42" s="244"/>
      <c r="TCW42" s="245"/>
      <c r="TCX42" s="244"/>
      <c r="TCY42" s="246"/>
      <c r="TCZ42" s="247"/>
      <c r="TDA42" s="248"/>
      <c r="TDB42" s="248"/>
      <c r="TDC42" s="244"/>
      <c r="TDD42" s="244"/>
      <c r="TDE42" s="244"/>
      <c r="TDF42" s="245"/>
      <c r="TDG42" s="244"/>
      <c r="TDH42" s="246"/>
      <c r="TDI42" s="247"/>
      <c r="TDJ42" s="248"/>
      <c r="TDK42" s="248"/>
      <c r="TDL42" s="244"/>
      <c r="TDM42" s="244"/>
      <c r="TDN42" s="244"/>
      <c r="TDO42" s="245"/>
      <c r="TDP42" s="244"/>
      <c r="TDQ42" s="246"/>
      <c r="TDR42" s="247"/>
      <c r="TDS42" s="248"/>
      <c r="TDT42" s="248"/>
      <c r="TDU42" s="244"/>
      <c r="TDV42" s="244"/>
      <c r="TDW42" s="244"/>
      <c r="TDX42" s="245"/>
      <c r="TDY42" s="244"/>
      <c r="TDZ42" s="246"/>
      <c r="TEA42" s="247"/>
      <c r="TEB42" s="248"/>
      <c r="TEC42" s="248"/>
      <c r="TED42" s="244"/>
      <c r="TEE42" s="244"/>
      <c r="TEF42" s="244"/>
      <c r="TEG42" s="245"/>
      <c r="TEH42" s="244"/>
      <c r="TEI42" s="246"/>
      <c r="TEJ42" s="247"/>
      <c r="TEK42" s="248"/>
      <c r="TEL42" s="248"/>
      <c r="TEM42" s="244"/>
      <c r="TEN42" s="244"/>
      <c r="TEO42" s="244"/>
      <c r="TEP42" s="245"/>
      <c r="TEQ42" s="244"/>
      <c r="TER42" s="246"/>
      <c r="TES42" s="247"/>
      <c r="TET42" s="248"/>
      <c r="TEU42" s="248"/>
      <c r="TEV42" s="244"/>
      <c r="TEW42" s="244"/>
      <c r="TEX42" s="244"/>
      <c r="TEY42" s="245"/>
      <c r="TEZ42" s="244"/>
      <c r="TFA42" s="246"/>
      <c r="TFB42" s="247"/>
      <c r="TFC42" s="248"/>
      <c r="TFD42" s="248"/>
      <c r="TFE42" s="244"/>
      <c r="TFF42" s="244"/>
      <c r="TFG42" s="244"/>
      <c r="TFH42" s="245"/>
      <c r="TFI42" s="244"/>
      <c r="TFJ42" s="246"/>
      <c r="TFK42" s="247"/>
      <c r="TFL42" s="248"/>
      <c r="TFM42" s="248"/>
      <c r="TFN42" s="244"/>
      <c r="TFO42" s="244"/>
      <c r="TFP42" s="244"/>
      <c r="TFQ42" s="245"/>
      <c r="TFR42" s="244"/>
      <c r="TFS42" s="246"/>
      <c r="TFT42" s="247"/>
      <c r="TFU42" s="248"/>
      <c r="TFV42" s="248"/>
      <c r="TFW42" s="244"/>
      <c r="TFX42" s="244"/>
      <c r="TFY42" s="244"/>
      <c r="TFZ42" s="245"/>
      <c r="TGA42" s="244"/>
      <c r="TGB42" s="246"/>
      <c r="TGC42" s="247"/>
      <c r="TGD42" s="248"/>
      <c r="TGE42" s="248"/>
      <c r="TGF42" s="244"/>
      <c r="TGG42" s="244"/>
      <c r="TGH42" s="244"/>
      <c r="TGI42" s="245"/>
      <c r="TGJ42" s="244"/>
      <c r="TGK42" s="246"/>
      <c r="TGL42" s="247"/>
      <c r="TGM42" s="248"/>
      <c r="TGN42" s="248"/>
      <c r="TGO42" s="244"/>
      <c r="TGP42" s="244"/>
      <c r="TGQ42" s="244"/>
      <c r="TGR42" s="245"/>
      <c r="TGS42" s="244"/>
      <c r="TGT42" s="246"/>
      <c r="TGU42" s="247"/>
      <c r="TGV42" s="248"/>
      <c r="TGW42" s="248"/>
      <c r="TGX42" s="244"/>
      <c r="TGY42" s="244"/>
      <c r="TGZ42" s="244"/>
      <c r="THA42" s="245"/>
      <c r="THB42" s="244"/>
      <c r="THC42" s="246"/>
      <c r="THD42" s="247"/>
      <c r="THE42" s="248"/>
      <c r="THF42" s="248"/>
      <c r="THG42" s="244"/>
      <c r="THH42" s="244"/>
      <c r="THI42" s="244"/>
      <c r="THJ42" s="245"/>
      <c r="THK42" s="244"/>
      <c r="THL42" s="246"/>
      <c r="THM42" s="247"/>
      <c r="THN42" s="248"/>
      <c r="THO42" s="248"/>
      <c r="THP42" s="244"/>
      <c r="THQ42" s="244"/>
      <c r="THR42" s="244"/>
      <c r="THS42" s="245"/>
      <c r="THT42" s="244"/>
      <c r="THU42" s="246"/>
      <c r="THV42" s="247"/>
      <c r="THW42" s="248"/>
      <c r="THX42" s="248"/>
      <c r="THY42" s="244"/>
      <c r="THZ42" s="244"/>
      <c r="TIA42" s="244"/>
      <c r="TIB42" s="245"/>
      <c r="TIC42" s="244"/>
      <c r="TID42" s="246"/>
      <c r="TIE42" s="247"/>
      <c r="TIF42" s="248"/>
      <c r="TIG42" s="248"/>
      <c r="TIH42" s="244"/>
      <c r="TII42" s="244"/>
      <c r="TIJ42" s="244"/>
      <c r="TIK42" s="245"/>
      <c r="TIL42" s="244"/>
      <c r="TIM42" s="246"/>
      <c r="TIN42" s="247"/>
      <c r="TIO42" s="248"/>
      <c r="TIP42" s="248"/>
      <c r="TIQ42" s="244"/>
      <c r="TIR42" s="244"/>
      <c r="TIS42" s="244"/>
      <c r="TIT42" s="245"/>
      <c r="TIU42" s="244"/>
      <c r="TIV42" s="246"/>
      <c r="TIW42" s="247"/>
      <c r="TIX42" s="248"/>
      <c r="TIY42" s="248"/>
      <c r="TIZ42" s="244"/>
      <c r="TJA42" s="244"/>
      <c r="TJB42" s="244"/>
      <c r="TJC42" s="245"/>
      <c r="TJD42" s="244"/>
      <c r="TJE42" s="246"/>
      <c r="TJF42" s="247"/>
      <c r="TJG42" s="248"/>
      <c r="TJH42" s="248"/>
      <c r="TJI42" s="244"/>
      <c r="TJJ42" s="244"/>
      <c r="TJK42" s="244"/>
      <c r="TJL42" s="245"/>
      <c r="TJM42" s="244"/>
      <c r="TJN42" s="246"/>
      <c r="TJO42" s="247"/>
      <c r="TJP42" s="248"/>
      <c r="TJQ42" s="248"/>
      <c r="TJR42" s="244"/>
      <c r="TJS42" s="244"/>
      <c r="TJT42" s="244"/>
      <c r="TJU42" s="245"/>
      <c r="TJV42" s="244"/>
      <c r="TJW42" s="246"/>
      <c r="TJX42" s="247"/>
      <c r="TJY42" s="248"/>
      <c r="TJZ42" s="248"/>
      <c r="TKA42" s="244"/>
      <c r="TKB42" s="244"/>
      <c r="TKC42" s="244"/>
      <c r="TKD42" s="245"/>
      <c r="TKE42" s="244"/>
      <c r="TKF42" s="246"/>
      <c r="TKG42" s="247"/>
      <c r="TKH42" s="248"/>
      <c r="TKI42" s="248"/>
      <c r="TKJ42" s="244"/>
      <c r="TKK42" s="244"/>
      <c r="TKL42" s="244"/>
      <c r="TKM42" s="245"/>
      <c r="TKN42" s="244"/>
      <c r="TKO42" s="246"/>
      <c r="TKP42" s="247"/>
      <c r="TKQ42" s="248"/>
      <c r="TKR42" s="248"/>
      <c r="TKS42" s="244"/>
      <c r="TKT42" s="244"/>
      <c r="TKU42" s="244"/>
      <c r="TKV42" s="245"/>
      <c r="TKW42" s="244"/>
      <c r="TKX42" s="246"/>
      <c r="TKY42" s="247"/>
      <c r="TKZ42" s="248"/>
      <c r="TLA42" s="248"/>
      <c r="TLB42" s="244"/>
      <c r="TLC42" s="244"/>
      <c r="TLD42" s="244"/>
      <c r="TLE42" s="245"/>
      <c r="TLF42" s="244"/>
      <c r="TLG42" s="246"/>
      <c r="TLH42" s="247"/>
      <c r="TLI42" s="248"/>
      <c r="TLJ42" s="248"/>
      <c r="TLK42" s="244"/>
      <c r="TLL42" s="244"/>
      <c r="TLM42" s="244"/>
      <c r="TLN42" s="245"/>
      <c r="TLO42" s="244"/>
      <c r="TLP42" s="246"/>
      <c r="TLQ42" s="247"/>
      <c r="TLR42" s="248"/>
      <c r="TLS42" s="248"/>
      <c r="TLT42" s="244"/>
      <c r="TLU42" s="244"/>
      <c r="TLV42" s="244"/>
      <c r="TLW42" s="245"/>
      <c r="TLX42" s="244"/>
      <c r="TLY42" s="246"/>
      <c r="TLZ42" s="247"/>
      <c r="TMA42" s="248"/>
      <c r="TMB42" s="248"/>
      <c r="TMC42" s="244"/>
      <c r="TMD42" s="244"/>
      <c r="TME42" s="244"/>
      <c r="TMF42" s="245"/>
      <c r="TMG42" s="244"/>
      <c r="TMH42" s="246"/>
      <c r="TMI42" s="247"/>
      <c r="TMJ42" s="248"/>
      <c r="TMK42" s="248"/>
      <c r="TML42" s="244"/>
      <c r="TMM42" s="244"/>
      <c r="TMN42" s="244"/>
      <c r="TMO42" s="245"/>
      <c r="TMP42" s="244"/>
      <c r="TMQ42" s="246"/>
      <c r="TMR42" s="247"/>
      <c r="TMS42" s="248"/>
      <c r="TMT42" s="248"/>
      <c r="TMU42" s="244"/>
      <c r="TMV42" s="244"/>
      <c r="TMW42" s="244"/>
      <c r="TMX42" s="245"/>
      <c r="TMY42" s="244"/>
      <c r="TMZ42" s="246"/>
      <c r="TNA42" s="247"/>
      <c r="TNB42" s="248"/>
      <c r="TNC42" s="248"/>
      <c r="TND42" s="244"/>
      <c r="TNE42" s="244"/>
      <c r="TNF42" s="244"/>
      <c r="TNG42" s="245"/>
      <c r="TNH42" s="244"/>
      <c r="TNI42" s="246"/>
      <c r="TNJ42" s="247"/>
      <c r="TNK42" s="248"/>
      <c r="TNL42" s="248"/>
      <c r="TNM42" s="244"/>
      <c r="TNN42" s="244"/>
      <c r="TNO42" s="244"/>
      <c r="TNP42" s="245"/>
      <c r="TNQ42" s="244"/>
      <c r="TNR42" s="246"/>
      <c r="TNS42" s="247"/>
      <c r="TNT42" s="248"/>
      <c r="TNU42" s="248"/>
      <c r="TNV42" s="244"/>
      <c r="TNW42" s="244"/>
      <c r="TNX42" s="244"/>
      <c r="TNY42" s="245"/>
      <c r="TNZ42" s="244"/>
      <c r="TOA42" s="246"/>
      <c r="TOB42" s="247"/>
      <c r="TOC42" s="248"/>
      <c r="TOD42" s="248"/>
      <c r="TOE42" s="244"/>
      <c r="TOF42" s="244"/>
      <c r="TOG42" s="244"/>
      <c r="TOH42" s="245"/>
      <c r="TOI42" s="244"/>
      <c r="TOJ42" s="246"/>
      <c r="TOK42" s="247"/>
      <c r="TOL42" s="248"/>
      <c r="TOM42" s="248"/>
      <c r="TON42" s="244"/>
      <c r="TOO42" s="244"/>
      <c r="TOP42" s="244"/>
      <c r="TOQ42" s="245"/>
      <c r="TOR42" s="244"/>
      <c r="TOS42" s="246"/>
      <c r="TOT42" s="247"/>
      <c r="TOU42" s="248"/>
      <c r="TOV42" s="248"/>
      <c r="TOW42" s="244"/>
      <c r="TOX42" s="244"/>
      <c r="TOY42" s="244"/>
      <c r="TOZ42" s="245"/>
      <c r="TPA42" s="244"/>
      <c r="TPB42" s="246"/>
      <c r="TPC42" s="247"/>
      <c r="TPD42" s="248"/>
      <c r="TPE42" s="248"/>
      <c r="TPF42" s="244"/>
      <c r="TPG42" s="244"/>
      <c r="TPH42" s="244"/>
      <c r="TPI42" s="245"/>
      <c r="TPJ42" s="244"/>
      <c r="TPK42" s="246"/>
      <c r="TPL42" s="247"/>
      <c r="TPM42" s="248"/>
      <c r="TPN42" s="248"/>
      <c r="TPO42" s="244"/>
      <c r="TPP42" s="244"/>
      <c r="TPQ42" s="244"/>
      <c r="TPR42" s="245"/>
      <c r="TPS42" s="244"/>
      <c r="TPT42" s="246"/>
      <c r="TPU42" s="247"/>
      <c r="TPV42" s="248"/>
      <c r="TPW42" s="248"/>
      <c r="TPX42" s="244"/>
      <c r="TPY42" s="244"/>
      <c r="TPZ42" s="244"/>
      <c r="TQA42" s="245"/>
      <c r="TQB42" s="244"/>
      <c r="TQC42" s="246"/>
      <c r="TQD42" s="247"/>
      <c r="TQE42" s="248"/>
      <c r="TQF42" s="248"/>
      <c r="TQG42" s="244"/>
      <c r="TQH42" s="244"/>
      <c r="TQI42" s="244"/>
      <c r="TQJ42" s="245"/>
      <c r="TQK42" s="244"/>
      <c r="TQL42" s="246"/>
      <c r="TQM42" s="247"/>
      <c r="TQN42" s="248"/>
      <c r="TQO42" s="248"/>
      <c r="TQP42" s="244"/>
      <c r="TQQ42" s="244"/>
      <c r="TQR42" s="244"/>
      <c r="TQS42" s="245"/>
      <c r="TQT42" s="244"/>
      <c r="TQU42" s="246"/>
      <c r="TQV42" s="247"/>
      <c r="TQW42" s="248"/>
      <c r="TQX42" s="248"/>
      <c r="TQY42" s="244"/>
      <c r="TQZ42" s="244"/>
      <c r="TRA42" s="244"/>
      <c r="TRB42" s="245"/>
      <c r="TRC42" s="244"/>
      <c r="TRD42" s="246"/>
      <c r="TRE42" s="247"/>
      <c r="TRF42" s="248"/>
      <c r="TRG42" s="248"/>
      <c r="TRH42" s="244"/>
      <c r="TRI42" s="244"/>
      <c r="TRJ42" s="244"/>
      <c r="TRK42" s="245"/>
      <c r="TRL42" s="244"/>
      <c r="TRM42" s="246"/>
      <c r="TRN42" s="247"/>
      <c r="TRO42" s="248"/>
      <c r="TRP42" s="248"/>
      <c r="TRQ42" s="244"/>
      <c r="TRR42" s="244"/>
      <c r="TRS42" s="244"/>
      <c r="TRT42" s="245"/>
      <c r="TRU42" s="244"/>
      <c r="TRV42" s="246"/>
      <c r="TRW42" s="247"/>
      <c r="TRX42" s="248"/>
      <c r="TRY42" s="248"/>
      <c r="TRZ42" s="244"/>
      <c r="TSA42" s="244"/>
      <c r="TSB42" s="244"/>
      <c r="TSC42" s="245"/>
      <c r="TSD42" s="244"/>
      <c r="TSE42" s="246"/>
      <c r="TSF42" s="247"/>
      <c r="TSG42" s="248"/>
      <c r="TSH42" s="248"/>
      <c r="TSI42" s="244"/>
      <c r="TSJ42" s="244"/>
      <c r="TSK42" s="244"/>
      <c r="TSL42" s="245"/>
      <c r="TSM42" s="244"/>
      <c r="TSN42" s="246"/>
      <c r="TSO42" s="247"/>
      <c r="TSP42" s="248"/>
      <c r="TSQ42" s="248"/>
      <c r="TSR42" s="244"/>
      <c r="TSS42" s="244"/>
      <c r="TST42" s="244"/>
      <c r="TSU42" s="245"/>
      <c r="TSV42" s="244"/>
      <c r="TSW42" s="246"/>
      <c r="TSX42" s="247"/>
      <c r="TSY42" s="248"/>
      <c r="TSZ42" s="248"/>
      <c r="TTA42" s="244"/>
      <c r="TTB42" s="244"/>
      <c r="TTC42" s="244"/>
      <c r="TTD42" s="245"/>
      <c r="TTE42" s="244"/>
      <c r="TTF42" s="246"/>
      <c r="TTG42" s="247"/>
      <c r="TTH42" s="248"/>
      <c r="TTI42" s="248"/>
      <c r="TTJ42" s="244"/>
      <c r="TTK42" s="244"/>
      <c r="TTL42" s="244"/>
      <c r="TTM42" s="245"/>
      <c r="TTN42" s="244"/>
      <c r="TTO42" s="246"/>
      <c r="TTP42" s="247"/>
      <c r="TTQ42" s="248"/>
      <c r="TTR42" s="248"/>
      <c r="TTS42" s="244"/>
      <c r="TTT42" s="244"/>
      <c r="TTU42" s="244"/>
      <c r="TTV42" s="245"/>
      <c r="TTW42" s="244"/>
      <c r="TTX42" s="246"/>
      <c r="TTY42" s="247"/>
      <c r="TTZ42" s="248"/>
      <c r="TUA42" s="248"/>
      <c r="TUB42" s="244"/>
      <c r="TUC42" s="244"/>
      <c r="TUD42" s="244"/>
      <c r="TUE42" s="245"/>
      <c r="TUF42" s="244"/>
      <c r="TUG42" s="246"/>
      <c r="TUH42" s="247"/>
      <c r="TUI42" s="248"/>
      <c r="TUJ42" s="248"/>
      <c r="TUK42" s="244"/>
      <c r="TUL42" s="244"/>
      <c r="TUM42" s="244"/>
      <c r="TUN42" s="245"/>
      <c r="TUO42" s="244"/>
      <c r="TUP42" s="246"/>
      <c r="TUQ42" s="247"/>
      <c r="TUR42" s="248"/>
      <c r="TUS42" s="248"/>
      <c r="TUT42" s="244"/>
      <c r="TUU42" s="244"/>
      <c r="TUV42" s="244"/>
      <c r="TUW42" s="245"/>
      <c r="TUX42" s="244"/>
      <c r="TUY42" s="246"/>
      <c r="TUZ42" s="247"/>
      <c r="TVA42" s="248"/>
      <c r="TVB42" s="248"/>
      <c r="TVC42" s="244"/>
      <c r="TVD42" s="244"/>
      <c r="TVE42" s="244"/>
      <c r="TVF42" s="245"/>
      <c r="TVG42" s="244"/>
      <c r="TVH42" s="246"/>
      <c r="TVI42" s="247"/>
      <c r="TVJ42" s="248"/>
      <c r="TVK42" s="248"/>
      <c r="TVL42" s="244"/>
      <c r="TVM42" s="244"/>
      <c r="TVN42" s="244"/>
      <c r="TVO42" s="245"/>
      <c r="TVP42" s="244"/>
      <c r="TVQ42" s="246"/>
      <c r="TVR42" s="247"/>
      <c r="TVS42" s="248"/>
      <c r="TVT42" s="248"/>
      <c r="TVU42" s="244"/>
      <c r="TVV42" s="244"/>
      <c r="TVW42" s="244"/>
      <c r="TVX42" s="245"/>
      <c r="TVY42" s="244"/>
      <c r="TVZ42" s="246"/>
      <c r="TWA42" s="247"/>
      <c r="TWB42" s="248"/>
      <c r="TWC42" s="248"/>
      <c r="TWD42" s="244"/>
      <c r="TWE42" s="244"/>
      <c r="TWF42" s="244"/>
      <c r="TWG42" s="245"/>
      <c r="TWH42" s="244"/>
      <c r="TWI42" s="246"/>
      <c r="TWJ42" s="247"/>
      <c r="TWK42" s="248"/>
      <c r="TWL42" s="248"/>
      <c r="TWM42" s="244"/>
      <c r="TWN42" s="244"/>
      <c r="TWO42" s="244"/>
      <c r="TWP42" s="245"/>
      <c r="TWQ42" s="244"/>
      <c r="TWR42" s="246"/>
      <c r="TWS42" s="247"/>
      <c r="TWT42" s="248"/>
      <c r="TWU42" s="248"/>
      <c r="TWV42" s="244"/>
      <c r="TWW42" s="244"/>
      <c r="TWX42" s="244"/>
      <c r="TWY42" s="245"/>
      <c r="TWZ42" s="244"/>
      <c r="TXA42" s="246"/>
      <c r="TXB42" s="247"/>
      <c r="TXC42" s="248"/>
      <c r="TXD42" s="248"/>
      <c r="TXE42" s="244"/>
      <c r="TXF42" s="244"/>
      <c r="TXG42" s="244"/>
      <c r="TXH42" s="245"/>
      <c r="TXI42" s="244"/>
      <c r="TXJ42" s="246"/>
      <c r="TXK42" s="247"/>
      <c r="TXL42" s="248"/>
      <c r="TXM42" s="248"/>
      <c r="TXN42" s="244"/>
      <c r="TXO42" s="244"/>
      <c r="TXP42" s="244"/>
      <c r="TXQ42" s="245"/>
      <c r="TXR42" s="244"/>
      <c r="TXS42" s="246"/>
      <c r="TXT42" s="247"/>
      <c r="TXU42" s="248"/>
      <c r="TXV42" s="248"/>
      <c r="TXW42" s="244"/>
      <c r="TXX42" s="244"/>
      <c r="TXY42" s="244"/>
      <c r="TXZ42" s="245"/>
      <c r="TYA42" s="244"/>
      <c r="TYB42" s="246"/>
      <c r="TYC42" s="247"/>
      <c r="TYD42" s="248"/>
      <c r="TYE42" s="248"/>
      <c r="TYF42" s="244"/>
      <c r="TYG42" s="244"/>
      <c r="TYH42" s="244"/>
      <c r="TYI42" s="245"/>
      <c r="TYJ42" s="244"/>
      <c r="TYK42" s="246"/>
      <c r="TYL42" s="247"/>
      <c r="TYM42" s="248"/>
      <c r="TYN42" s="248"/>
      <c r="TYO42" s="244"/>
      <c r="TYP42" s="244"/>
      <c r="TYQ42" s="244"/>
      <c r="TYR42" s="245"/>
      <c r="TYS42" s="244"/>
      <c r="TYT42" s="246"/>
      <c r="TYU42" s="247"/>
      <c r="TYV42" s="248"/>
      <c r="TYW42" s="248"/>
      <c r="TYX42" s="244"/>
      <c r="TYY42" s="244"/>
      <c r="TYZ42" s="244"/>
      <c r="TZA42" s="245"/>
      <c r="TZB42" s="244"/>
      <c r="TZC42" s="246"/>
      <c r="TZD42" s="247"/>
      <c r="TZE42" s="248"/>
      <c r="TZF42" s="248"/>
      <c r="TZG42" s="244"/>
      <c r="TZH42" s="244"/>
      <c r="TZI42" s="244"/>
      <c r="TZJ42" s="245"/>
      <c r="TZK42" s="244"/>
      <c r="TZL42" s="246"/>
      <c r="TZM42" s="247"/>
      <c r="TZN42" s="248"/>
      <c r="TZO42" s="248"/>
      <c r="TZP42" s="244"/>
      <c r="TZQ42" s="244"/>
      <c r="TZR42" s="244"/>
      <c r="TZS42" s="245"/>
      <c r="TZT42" s="244"/>
      <c r="TZU42" s="246"/>
      <c r="TZV42" s="247"/>
      <c r="TZW42" s="248"/>
      <c r="TZX42" s="248"/>
      <c r="TZY42" s="244"/>
      <c r="TZZ42" s="244"/>
      <c r="UAA42" s="244"/>
      <c r="UAB42" s="245"/>
      <c r="UAC42" s="244"/>
      <c r="UAD42" s="246"/>
      <c r="UAE42" s="247"/>
      <c r="UAF42" s="248"/>
      <c r="UAG42" s="248"/>
      <c r="UAH42" s="244"/>
      <c r="UAI42" s="244"/>
      <c r="UAJ42" s="244"/>
      <c r="UAK42" s="245"/>
      <c r="UAL42" s="244"/>
      <c r="UAM42" s="246"/>
      <c r="UAN42" s="247"/>
      <c r="UAO42" s="248"/>
      <c r="UAP42" s="248"/>
      <c r="UAQ42" s="244"/>
      <c r="UAR42" s="244"/>
      <c r="UAS42" s="244"/>
      <c r="UAT42" s="245"/>
      <c r="UAU42" s="244"/>
      <c r="UAV42" s="246"/>
      <c r="UAW42" s="247"/>
      <c r="UAX42" s="248"/>
      <c r="UAY42" s="248"/>
      <c r="UAZ42" s="244"/>
      <c r="UBA42" s="244"/>
      <c r="UBB42" s="244"/>
      <c r="UBC42" s="245"/>
      <c r="UBD42" s="244"/>
      <c r="UBE42" s="246"/>
      <c r="UBF42" s="247"/>
      <c r="UBG42" s="248"/>
      <c r="UBH42" s="248"/>
      <c r="UBI42" s="244"/>
      <c r="UBJ42" s="244"/>
      <c r="UBK42" s="244"/>
      <c r="UBL42" s="245"/>
      <c r="UBM42" s="244"/>
      <c r="UBN42" s="246"/>
      <c r="UBO42" s="247"/>
      <c r="UBP42" s="248"/>
      <c r="UBQ42" s="248"/>
      <c r="UBR42" s="244"/>
      <c r="UBS42" s="244"/>
      <c r="UBT42" s="244"/>
      <c r="UBU42" s="245"/>
      <c r="UBV42" s="244"/>
      <c r="UBW42" s="246"/>
      <c r="UBX42" s="247"/>
      <c r="UBY42" s="248"/>
      <c r="UBZ42" s="248"/>
      <c r="UCA42" s="244"/>
      <c r="UCB42" s="244"/>
      <c r="UCC42" s="244"/>
      <c r="UCD42" s="245"/>
      <c r="UCE42" s="244"/>
      <c r="UCF42" s="246"/>
      <c r="UCG42" s="247"/>
      <c r="UCH42" s="248"/>
      <c r="UCI42" s="248"/>
      <c r="UCJ42" s="244"/>
      <c r="UCK42" s="244"/>
      <c r="UCL42" s="244"/>
      <c r="UCM42" s="245"/>
      <c r="UCN42" s="244"/>
      <c r="UCO42" s="246"/>
      <c r="UCP42" s="247"/>
      <c r="UCQ42" s="248"/>
      <c r="UCR42" s="248"/>
      <c r="UCS42" s="244"/>
      <c r="UCT42" s="244"/>
      <c r="UCU42" s="244"/>
      <c r="UCV42" s="245"/>
      <c r="UCW42" s="244"/>
      <c r="UCX42" s="246"/>
      <c r="UCY42" s="247"/>
      <c r="UCZ42" s="248"/>
      <c r="UDA42" s="248"/>
      <c r="UDB42" s="244"/>
      <c r="UDC42" s="244"/>
      <c r="UDD42" s="244"/>
      <c r="UDE42" s="245"/>
      <c r="UDF42" s="244"/>
      <c r="UDG42" s="246"/>
      <c r="UDH42" s="247"/>
      <c r="UDI42" s="248"/>
      <c r="UDJ42" s="248"/>
      <c r="UDK42" s="244"/>
      <c r="UDL42" s="244"/>
      <c r="UDM42" s="244"/>
      <c r="UDN42" s="245"/>
      <c r="UDO42" s="244"/>
      <c r="UDP42" s="246"/>
      <c r="UDQ42" s="247"/>
      <c r="UDR42" s="248"/>
      <c r="UDS42" s="248"/>
      <c r="UDT42" s="244"/>
      <c r="UDU42" s="244"/>
      <c r="UDV42" s="244"/>
      <c r="UDW42" s="245"/>
      <c r="UDX42" s="244"/>
      <c r="UDY42" s="246"/>
      <c r="UDZ42" s="247"/>
      <c r="UEA42" s="248"/>
      <c r="UEB42" s="248"/>
      <c r="UEC42" s="244"/>
      <c r="UED42" s="244"/>
      <c r="UEE42" s="244"/>
      <c r="UEF42" s="245"/>
      <c r="UEG42" s="244"/>
      <c r="UEH42" s="246"/>
      <c r="UEI42" s="247"/>
      <c r="UEJ42" s="248"/>
      <c r="UEK42" s="248"/>
      <c r="UEL42" s="244"/>
      <c r="UEM42" s="244"/>
      <c r="UEN42" s="244"/>
      <c r="UEO42" s="245"/>
      <c r="UEP42" s="244"/>
      <c r="UEQ42" s="246"/>
      <c r="UER42" s="247"/>
      <c r="UES42" s="248"/>
      <c r="UET42" s="248"/>
      <c r="UEU42" s="244"/>
      <c r="UEV42" s="244"/>
      <c r="UEW42" s="244"/>
      <c r="UEX42" s="245"/>
      <c r="UEY42" s="244"/>
      <c r="UEZ42" s="246"/>
      <c r="UFA42" s="247"/>
      <c r="UFB42" s="248"/>
      <c r="UFC42" s="248"/>
      <c r="UFD42" s="244"/>
      <c r="UFE42" s="244"/>
      <c r="UFF42" s="244"/>
      <c r="UFG42" s="245"/>
      <c r="UFH42" s="244"/>
      <c r="UFI42" s="246"/>
      <c r="UFJ42" s="247"/>
      <c r="UFK42" s="248"/>
      <c r="UFL42" s="248"/>
      <c r="UFM42" s="244"/>
      <c r="UFN42" s="244"/>
      <c r="UFO42" s="244"/>
      <c r="UFP42" s="245"/>
      <c r="UFQ42" s="244"/>
      <c r="UFR42" s="246"/>
      <c r="UFS42" s="247"/>
      <c r="UFT42" s="248"/>
      <c r="UFU42" s="248"/>
      <c r="UFV42" s="244"/>
      <c r="UFW42" s="244"/>
      <c r="UFX42" s="244"/>
      <c r="UFY42" s="245"/>
      <c r="UFZ42" s="244"/>
      <c r="UGA42" s="246"/>
      <c r="UGB42" s="247"/>
      <c r="UGC42" s="248"/>
      <c r="UGD42" s="248"/>
      <c r="UGE42" s="244"/>
      <c r="UGF42" s="244"/>
      <c r="UGG42" s="244"/>
      <c r="UGH42" s="245"/>
      <c r="UGI42" s="244"/>
      <c r="UGJ42" s="246"/>
      <c r="UGK42" s="247"/>
      <c r="UGL42" s="248"/>
      <c r="UGM42" s="248"/>
      <c r="UGN42" s="244"/>
      <c r="UGO42" s="244"/>
      <c r="UGP42" s="244"/>
      <c r="UGQ42" s="245"/>
      <c r="UGR42" s="244"/>
      <c r="UGS42" s="246"/>
      <c r="UGT42" s="247"/>
      <c r="UGU42" s="248"/>
      <c r="UGV42" s="248"/>
      <c r="UGW42" s="244"/>
      <c r="UGX42" s="244"/>
      <c r="UGY42" s="244"/>
      <c r="UGZ42" s="245"/>
      <c r="UHA42" s="244"/>
      <c r="UHB42" s="246"/>
      <c r="UHC42" s="247"/>
      <c r="UHD42" s="248"/>
      <c r="UHE42" s="248"/>
      <c r="UHF42" s="244"/>
      <c r="UHG42" s="244"/>
      <c r="UHH42" s="244"/>
      <c r="UHI42" s="245"/>
      <c r="UHJ42" s="244"/>
      <c r="UHK42" s="246"/>
      <c r="UHL42" s="247"/>
      <c r="UHM42" s="248"/>
      <c r="UHN42" s="248"/>
      <c r="UHO42" s="244"/>
      <c r="UHP42" s="244"/>
      <c r="UHQ42" s="244"/>
      <c r="UHR42" s="245"/>
      <c r="UHS42" s="244"/>
      <c r="UHT42" s="246"/>
      <c r="UHU42" s="247"/>
      <c r="UHV42" s="248"/>
      <c r="UHW42" s="248"/>
      <c r="UHX42" s="244"/>
      <c r="UHY42" s="244"/>
      <c r="UHZ42" s="244"/>
      <c r="UIA42" s="245"/>
      <c r="UIB42" s="244"/>
      <c r="UIC42" s="246"/>
      <c r="UID42" s="247"/>
      <c r="UIE42" s="248"/>
      <c r="UIF42" s="248"/>
      <c r="UIG42" s="244"/>
      <c r="UIH42" s="244"/>
      <c r="UII42" s="244"/>
      <c r="UIJ42" s="245"/>
      <c r="UIK42" s="244"/>
      <c r="UIL42" s="246"/>
      <c r="UIM42" s="247"/>
      <c r="UIN42" s="248"/>
      <c r="UIO42" s="248"/>
      <c r="UIP42" s="244"/>
      <c r="UIQ42" s="244"/>
      <c r="UIR42" s="244"/>
      <c r="UIS42" s="245"/>
      <c r="UIT42" s="244"/>
      <c r="UIU42" s="246"/>
      <c r="UIV42" s="247"/>
      <c r="UIW42" s="248"/>
      <c r="UIX42" s="248"/>
      <c r="UIY42" s="244"/>
      <c r="UIZ42" s="244"/>
      <c r="UJA42" s="244"/>
      <c r="UJB42" s="245"/>
      <c r="UJC42" s="244"/>
      <c r="UJD42" s="246"/>
      <c r="UJE42" s="247"/>
      <c r="UJF42" s="248"/>
      <c r="UJG42" s="248"/>
      <c r="UJH42" s="244"/>
      <c r="UJI42" s="244"/>
      <c r="UJJ42" s="244"/>
      <c r="UJK42" s="245"/>
      <c r="UJL42" s="244"/>
      <c r="UJM42" s="246"/>
      <c r="UJN42" s="247"/>
      <c r="UJO42" s="248"/>
      <c r="UJP42" s="248"/>
      <c r="UJQ42" s="244"/>
      <c r="UJR42" s="244"/>
      <c r="UJS42" s="244"/>
      <c r="UJT42" s="245"/>
      <c r="UJU42" s="244"/>
      <c r="UJV42" s="246"/>
      <c r="UJW42" s="247"/>
      <c r="UJX42" s="248"/>
      <c r="UJY42" s="248"/>
      <c r="UJZ42" s="244"/>
      <c r="UKA42" s="244"/>
      <c r="UKB42" s="244"/>
      <c r="UKC42" s="245"/>
      <c r="UKD42" s="244"/>
      <c r="UKE42" s="246"/>
      <c r="UKF42" s="247"/>
      <c r="UKG42" s="248"/>
      <c r="UKH42" s="248"/>
      <c r="UKI42" s="244"/>
      <c r="UKJ42" s="244"/>
      <c r="UKK42" s="244"/>
      <c r="UKL42" s="245"/>
      <c r="UKM42" s="244"/>
      <c r="UKN42" s="246"/>
      <c r="UKO42" s="247"/>
      <c r="UKP42" s="248"/>
      <c r="UKQ42" s="248"/>
      <c r="UKR42" s="244"/>
      <c r="UKS42" s="244"/>
      <c r="UKT42" s="244"/>
      <c r="UKU42" s="245"/>
      <c r="UKV42" s="244"/>
      <c r="UKW42" s="246"/>
      <c r="UKX42" s="247"/>
      <c r="UKY42" s="248"/>
      <c r="UKZ42" s="248"/>
      <c r="ULA42" s="244"/>
      <c r="ULB42" s="244"/>
      <c r="ULC42" s="244"/>
      <c r="ULD42" s="245"/>
      <c r="ULE42" s="244"/>
      <c r="ULF42" s="246"/>
      <c r="ULG42" s="247"/>
      <c r="ULH42" s="248"/>
      <c r="ULI42" s="248"/>
      <c r="ULJ42" s="244"/>
      <c r="ULK42" s="244"/>
      <c r="ULL42" s="244"/>
      <c r="ULM42" s="245"/>
      <c r="ULN42" s="244"/>
      <c r="ULO42" s="246"/>
      <c r="ULP42" s="247"/>
      <c r="ULQ42" s="248"/>
      <c r="ULR42" s="248"/>
      <c r="ULS42" s="244"/>
      <c r="ULT42" s="244"/>
      <c r="ULU42" s="244"/>
      <c r="ULV42" s="245"/>
      <c r="ULW42" s="244"/>
      <c r="ULX42" s="246"/>
      <c r="ULY42" s="247"/>
      <c r="ULZ42" s="248"/>
      <c r="UMA42" s="248"/>
      <c r="UMB42" s="244"/>
      <c r="UMC42" s="244"/>
      <c r="UMD42" s="244"/>
      <c r="UME42" s="245"/>
      <c r="UMF42" s="244"/>
      <c r="UMG42" s="246"/>
      <c r="UMH42" s="247"/>
      <c r="UMI42" s="248"/>
      <c r="UMJ42" s="248"/>
      <c r="UMK42" s="244"/>
      <c r="UML42" s="244"/>
      <c r="UMM42" s="244"/>
      <c r="UMN42" s="245"/>
      <c r="UMO42" s="244"/>
      <c r="UMP42" s="246"/>
      <c r="UMQ42" s="247"/>
      <c r="UMR42" s="248"/>
      <c r="UMS42" s="248"/>
      <c r="UMT42" s="244"/>
      <c r="UMU42" s="244"/>
      <c r="UMV42" s="244"/>
      <c r="UMW42" s="245"/>
      <c r="UMX42" s="244"/>
      <c r="UMY42" s="246"/>
      <c r="UMZ42" s="247"/>
      <c r="UNA42" s="248"/>
      <c r="UNB42" s="248"/>
      <c r="UNC42" s="244"/>
      <c r="UND42" s="244"/>
      <c r="UNE42" s="244"/>
      <c r="UNF42" s="245"/>
      <c r="UNG42" s="244"/>
      <c r="UNH42" s="246"/>
      <c r="UNI42" s="247"/>
      <c r="UNJ42" s="248"/>
      <c r="UNK42" s="248"/>
      <c r="UNL42" s="244"/>
      <c r="UNM42" s="244"/>
      <c r="UNN42" s="244"/>
      <c r="UNO42" s="245"/>
      <c r="UNP42" s="244"/>
      <c r="UNQ42" s="246"/>
      <c r="UNR42" s="247"/>
      <c r="UNS42" s="248"/>
      <c r="UNT42" s="248"/>
      <c r="UNU42" s="244"/>
      <c r="UNV42" s="244"/>
      <c r="UNW42" s="244"/>
      <c r="UNX42" s="245"/>
      <c r="UNY42" s="244"/>
      <c r="UNZ42" s="246"/>
      <c r="UOA42" s="247"/>
      <c r="UOB42" s="248"/>
      <c r="UOC42" s="248"/>
      <c r="UOD42" s="244"/>
      <c r="UOE42" s="244"/>
      <c r="UOF42" s="244"/>
      <c r="UOG42" s="245"/>
      <c r="UOH42" s="244"/>
      <c r="UOI42" s="246"/>
      <c r="UOJ42" s="247"/>
      <c r="UOK42" s="248"/>
      <c r="UOL42" s="248"/>
      <c r="UOM42" s="244"/>
      <c r="UON42" s="244"/>
      <c r="UOO42" s="244"/>
      <c r="UOP42" s="245"/>
      <c r="UOQ42" s="244"/>
      <c r="UOR42" s="246"/>
      <c r="UOS42" s="247"/>
      <c r="UOT42" s="248"/>
      <c r="UOU42" s="248"/>
      <c r="UOV42" s="244"/>
      <c r="UOW42" s="244"/>
      <c r="UOX42" s="244"/>
      <c r="UOY42" s="245"/>
      <c r="UOZ42" s="244"/>
      <c r="UPA42" s="246"/>
      <c r="UPB42" s="247"/>
      <c r="UPC42" s="248"/>
      <c r="UPD42" s="248"/>
      <c r="UPE42" s="244"/>
      <c r="UPF42" s="244"/>
      <c r="UPG42" s="244"/>
      <c r="UPH42" s="245"/>
      <c r="UPI42" s="244"/>
      <c r="UPJ42" s="246"/>
      <c r="UPK42" s="247"/>
      <c r="UPL42" s="248"/>
      <c r="UPM42" s="248"/>
      <c r="UPN42" s="244"/>
      <c r="UPO42" s="244"/>
      <c r="UPP42" s="244"/>
      <c r="UPQ42" s="245"/>
      <c r="UPR42" s="244"/>
      <c r="UPS42" s="246"/>
      <c r="UPT42" s="247"/>
      <c r="UPU42" s="248"/>
      <c r="UPV42" s="248"/>
      <c r="UPW42" s="244"/>
      <c r="UPX42" s="244"/>
      <c r="UPY42" s="244"/>
      <c r="UPZ42" s="245"/>
      <c r="UQA42" s="244"/>
      <c r="UQB42" s="246"/>
      <c r="UQC42" s="247"/>
      <c r="UQD42" s="248"/>
      <c r="UQE42" s="248"/>
      <c r="UQF42" s="244"/>
      <c r="UQG42" s="244"/>
      <c r="UQH42" s="244"/>
      <c r="UQI42" s="245"/>
      <c r="UQJ42" s="244"/>
      <c r="UQK42" s="246"/>
      <c r="UQL42" s="247"/>
      <c r="UQM42" s="248"/>
      <c r="UQN42" s="248"/>
      <c r="UQO42" s="244"/>
      <c r="UQP42" s="244"/>
      <c r="UQQ42" s="244"/>
      <c r="UQR42" s="245"/>
      <c r="UQS42" s="244"/>
      <c r="UQT42" s="246"/>
      <c r="UQU42" s="247"/>
      <c r="UQV42" s="248"/>
      <c r="UQW42" s="248"/>
      <c r="UQX42" s="244"/>
      <c r="UQY42" s="244"/>
      <c r="UQZ42" s="244"/>
      <c r="URA42" s="245"/>
      <c r="URB42" s="244"/>
      <c r="URC42" s="246"/>
      <c r="URD42" s="247"/>
      <c r="URE42" s="248"/>
      <c r="URF42" s="248"/>
      <c r="URG42" s="244"/>
      <c r="URH42" s="244"/>
      <c r="URI42" s="244"/>
      <c r="URJ42" s="245"/>
      <c r="URK42" s="244"/>
      <c r="URL42" s="246"/>
      <c r="URM42" s="247"/>
      <c r="URN42" s="248"/>
      <c r="URO42" s="248"/>
      <c r="URP42" s="244"/>
      <c r="URQ42" s="244"/>
      <c r="URR42" s="244"/>
      <c r="URS42" s="245"/>
      <c r="URT42" s="244"/>
      <c r="URU42" s="246"/>
      <c r="URV42" s="247"/>
      <c r="URW42" s="248"/>
      <c r="URX42" s="248"/>
      <c r="URY42" s="244"/>
      <c r="URZ42" s="244"/>
      <c r="USA42" s="244"/>
      <c r="USB42" s="245"/>
      <c r="USC42" s="244"/>
      <c r="USD42" s="246"/>
      <c r="USE42" s="247"/>
      <c r="USF42" s="248"/>
      <c r="USG42" s="248"/>
      <c r="USH42" s="244"/>
      <c r="USI42" s="244"/>
      <c r="USJ42" s="244"/>
      <c r="USK42" s="245"/>
      <c r="USL42" s="244"/>
      <c r="USM42" s="246"/>
      <c r="USN42" s="247"/>
      <c r="USO42" s="248"/>
      <c r="USP42" s="248"/>
      <c r="USQ42" s="244"/>
      <c r="USR42" s="244"/>
      <c r="USS42" s="244"/>
      <c r="UST42" s="245"/>
      <c r="USU42" s="244"/>
      <c r="USV42" s="246"/>
      <c r="USW42" s="247"/>
      <c r="USX42" s="248"/>
      <c r="USY42" s="248"/>
      <c r="USZ42" s="244"/>
      <c r="UTA42" s="244"/>
      <c r="UTB42" s="244"/>
      <c r="UTC42" s="245"/>
      <c r="UTD42" s="244"/>
      <c r="UTE42" s="246"/>
      <c r="UTF42" s="247"/>
      <c r="UTG42" s="248"/>
      <c r="UTH42" s="248"/>
      <c r="UTI42" s="244"/>
      <c r="UTJ42" s="244"/>
      <c r="UTK42" s="244"/>
      <c r="UTL42" s="245"/>
      <c r="UTM42" s="244"/>
      <c r="UTN42" s="246"/>
      <c r="UTO42" s="247"/>
      <c r="UTP42" s="248"/>
      <c r="UTQ42" s="248"/>
      <c r="UTR42" s="244"/>
      <c r="UTS42" s="244"/>
      <c r="UTT42" s="244"/>
      <c r="UTU42" s="245"/>
      <c r="UTV42" s="244"/>
      <c r="UTW42" s="246"/>
      <c r="UTX42" s="247"/>
      <c r="UTY42" s="248"/>
      <c r="UTZ42" s="248"/>
      <c r="UUA42" s="244"/>
      <c r="UUB42" s="244"/>
      <c r="UUC42" s="244"/>
      <c r="UUD42" s="245"/>
      <c r="UUE42" s="244"/>
      <c r="UUF42" s="246"/>
      <c r="UUG42" s="247"/>
      <c r="UUH42" s="248"/>
      <c r="UUI42" s="248"/>
      <c r="UUJ42" s="244"/>
      <c r="UUK42" s="244"/>
      <c r="UUL42" s="244"/>
      <c r="UUM42" s="245"/>
      <c r="UUN42" s="244"/>
      <c r="UUO42" s="246"/>
      <c r="UUP42" s="247"/>
      <c r="UUQ42" s="248"/>
      <c r="UUR42" s="248"/>
      <c r="UUS42" s="244"/>
      <c r="UUT42" s="244"/>
      <c r="UUU42" s="244"/>
      <c r="UUV42" s="245"/>
      <c r="UUW42" s="244"/>
      <c r="UUX42" s="246"/>
      <c r="UUY42" s="247"/>
      <c r="UUZ42" s="248"/>
      <c r="UVA42" s="248"/>
      <c r="UVB42" s="244"/>
      <c r="UVC42" s="244"/>
      <c r="UVD42" s="244"/>
      <c r="UVE42" s="245"/>
      <c r="UVF42" s="244"/>
      <c r="UVG42" s="246"/>
      <c r="UVH42" s="247"/>
      <c r="UVI42" s="248"/>
      <c r="UVJ42" s="248"/>
      <c r="UVK42" s="244"/>
      <c r="UVL42" s="244"/>
      <c r="UVM42" s="244"/>
      <c r="UVN42" s="245"/>
      <c r="UVO42" s="244"/>
      <c r="UVP42" s="246"/>
      <c r="UVQ42" s="247"/>
      <c r="UVR42" s="248"/>
      <c r="UVS42" s="248"/>
      <c r="UVT42" s="244"/>
      <c r="UVU42" s="244"/>
      <c r="UVV42" s="244"/>
      <c r="UVW42" s="245"/>
      <c r="UVX42" s="244"/>
      <c r="UVY42" s="246"/>
      <c r="UVZ42" s="247"/>
      <c r="UWA42" s="248"/>
      <c r="UWB42" s="248"/>
      <c r="UWC42" s="244"/>
      <c r="UWD42" s="244"/>
      <c r="UWE42" s="244"/>
      <c r="UWF42" s="245"/>
      <c r="UWG42" s="244"/>
      <c r="UWH42" s="246"/>
      <c r="UWI42" s="247"/>
      <c r="UWJ42" s="248"/>
      <c r="UWK42" s="248"/>
      <c r="UWL42" s="244"/>
      <c r="UWM42" s="244"/>
      <c r="UWN42" s="244"/>
      <c r="UWO42" s="245"/>
      <c r="UWP42" s="244"/>
      <c r="UWQ42" s="246"/>
      <c r="UWR42" s="247"/>
      <c r="UWS42" s="248"/>
      <c r="UWT42" s="248"/>
      <c r="UWU42" s="244"/>
      <c r="UWV42" s="244"/>
      <c r="UWW42" s="244"/>
      <c r="UWX42" s="245"/>
      <c r="UWY42" s="244"/>
      <c r="UWZ42" s="246"/>
      <c r="UXA42" s="247"/>
      <c r="UXB42" s="248"/>
      <c r="UXC42" s="248"/>
      <c r="UXD42" s="244"/>
      <c r="UXE42" s="244"/>
      <c r="UXF42" s="244"/>
      <c r="UXG42" s="245"/>
      <c r="UXH42" s="244"/>
      <c r="UXI42" s="246"/>
      <c r="UXJ42" s="247"/>
      <c r="UXK42" s="248"/>
      <c r="UXL42" s="248"/>
      <c r="UXM42" s="244"/>
      <c r="UXN42" s="244"/>
      <c r="UXO42" s="244"/>
      <c r="UXP42" s="245"/>
      <c r="UXQ42" s="244"/>
      <c r="UXR42" s="246"/>
      <c r="UXS42" s="247"/>
      <c r="UXT42" s="248"/>
      <c r="UXU42" s="248"/>
      <c r="UXV42" s="244"/>
      <c r="UXW42" s="244"/>
      <c r="UXX42" s="244"/>
      <c r="UXY42" s="245"/>
      <c r="UXZ42" s="244"/>
      <c r="UYA42" s="246"/>
      <c r="UYB42" s="247"/>
      <c r="UYC42" s="248"/>
      <c r="UYD42" s="248"/>
      <c r="UYE42" s="244"/>
      <c r="UYF42" s="244"/>
      <c r="UYG42" s="244"/>
      <c r="UYH42" s="245"/>
      <c r="UYI42" s="244"/>
      <c r="UYJ42" s="246"/>
      <c r="UYK42" s="247"/>
      <c r="UYL42" s="248"/>
      <c r="UYM42" s="248"/>
      <c r="UYN42" s="244"/>
      <c r="UYO42" s="244"/>
      <c r="UYP42" s="244"/>
      <c r="UYQ42" s="245"/>
      <c r="UYR42" s="244"/>
      <c r="UYS42" s="246"/>
      <c r="UYT42" s="247"/>
      <c r="UYU42" s="248"/>
      <c r="UYV42" s="248"/>
      <c r="UYW42" s="244"/>
      <c r="UYX42" s="244"/>
      <c r="UYY42" s="244"/>
      <c r="UYZ42" s="245"/>
      <c r="UZA42" s="244"/>
      <c r="UZB42" s="246"/>
      <c r="UZC42" s="247"/>
      <c r="UZD42" s="248"/>
      <c r="UZE42" s="248"/>
      <c r="UZF42" s="244"/>
      <c r="UZG42" s="244"/>
      <c r="UZH42" s="244"/>
      <c r="UZI42" s="245"/>
      <c r="UZJ42" s="244"/>
      <c r="UZK42" s="246"/>
      <c r="UZL42" s="247"/>
      <c r="UZM42" s="248"/>
      <c r="UZN42" s="248"/>
      <c r="UZO42" s="244"/>
      <c r="UZP42" s="244"/>
      <c r="UZQ42" s="244"/>
      <c r="UZR42" s="245"/>
      <c r="UZS42" s="244"/>
      <c r="UZT42" s="246"/>
      <c r="UZU42" s="247"/>
      <c r="UZV42" s="248"/>
      <c r="UZW42" s="248"/>
      <c r="UZX42" s="244"/>
      <c r="UZY42" s="244"/>
      <c r="UZZ42" s="244"/>
      <c r="VAA42" s="245"/>
      <c r="VAB42" s="244"/>
      <c r="VAC42" s="246"/>
      <c r="VAD42" s="247"/>
      <c r="VAE42" s="248"/>
      <c r="VAF42" s="248"/>
      <c r="VAG42" s="244"/>
      <c r="VAH42" s="244"/>
      <c r="VAI42" s="244"/>
      <c r="VAJ42" s="245"/>
      <c r="VAK42" s="244"/>
      <c r="VAL42" s="246"/>
      <c r="VAM42" s="247"/>
      <c r="VAN42" s="248"/>
      <c r="VAO42" s="248"/>
      <c r="VAP42" s="244"/>
      <c r="VAQ42" s="244"/>
      <c r="VAR42" s="244"/>
      <c r="VAS42" s="245"/>
      <c r="VAT42" s="244"/>
      <c r="VAU42" s="246"/>
      <c r="VAV42" s="247"/>
      <c r="VAW42" s="248"/>
      <c r="VAX42" s="248"/>
      <c r="VAY42" s="244"/>
      <c r="VAZ42" s="244"/>
      <c r="VBA42" s="244"/>
      <c r="VBB42" s="245"/>
      <c r="VBC42" s="244"/>
      <c r="VBD42" s="246"/>
      <c r="VBE42" s="247"/>
      <c r="VBF42" s="248"/>
      <c r="VBG42" s="248"/>
      <c r="VBH42" s="244"/>
      <c r="VBI42" s="244"/>
      <c r="VBJ42" s="244"/>
      <c r="VBK42" s="245"/>
      <c r="VBL42" s="244"/>
      <c r="VBM42" s="246"/>
      <c r="VBN42" s="247"/>
      <c r="VBO42" s="248"/>
      <c r="VBP42" s="248"/>
      <c r="VBQ42" s="244"/>
      <c r="VBR42" s="244"/>
      <c r="VBS42" s="244"/>
      <c r="VBT42" s="245"/>
      <c r="VBU42" s="244"/>
      <c r="VBV42" s="246"/>
      <c r="VBW42" s="247"/>
      <c r="VBX42" s="248"/>
      <c r="VBY42" s="248"/>
      <c r="VBZ42" s="244"/>
      <c r="VCA42" s="244"/>
      <c r="VCB42" s="244"/>
      <c r="VCC42" s="245"/>
      <c r="VCD42" s="244"/>
      <c r="VCE42" s="246"/>
      <c r="VCF42" s="247"/>
      <c r="VCG42" s="248"/>
      <c r="VCH42" s="248"/>
      <c r="VCI42" s="244"/>
      <c r="VCJ42" s="244"/>
      <c r="VCK42" s="244"/>
      <c r="VCL42" s="245"/>
      <c r="VCM42" s="244"/>
      <c r="VCN42" s="246"/>
      <c r="VCO42" s="247"/>
      <c r="VCP42" s="248"/>
      <c r="VCQ42" s="248"/>
      <c r="VCR42" s="244"/>
      <c r="VCS42" s="244"/>
      <c r="VCT42" s="244"/>
      <c r="VCU42" s="245"/>
      <c r="VCV42" s="244"/>
      <c r="VCW42" s="246"/>
      <c r="VCX42" s="247"/>
      <c r="VCY42" s="248"/>
      <c r="VCZ42" s="248"/>
      <c r="VDA42" s="244"/>
      <c r="VDB42" s="244"/>
      <c r="VDC42" s="244"/>
      <c r="VDD42" s="245"/>
      <c r="VDE42" s="244"/>
      <c r="VDF42" s="246"/>
      <c r="VDG42" s="247"/>
      <c r="VDH42" s="248"/>
      <c r="VDI42" s="248"/>
      <c r="VDJ42" s="244"/>
      <c r="VDK42" s="244"/>
      <c r="VDL42" s="244"/>
      <c r="VDM42" s="245"/>
      <c r="VDN42" s="244"/>
      <c r="VDO42" s="246"/>
      <c r="VDP42" s="247"/>
      <c r="VDQ42" s="248"/>
      <c r="VDR42" s="248"/>
      <c r="VDS42" s="244"/>
      <c r="VDT42" s="244"/>
      <c r="VDU42" s="244"/>
      <c r="VDV42" s="245"/>
      <c r="VDW42" s="244"/>
      <c r="VDX42" s="246"/>
      <c r="VDY42" s="247"/>
      <c r="VDZ42" s="248"/>
      <c r="VEA42" s="248"/>
      <c r="VEB42" s="244"/>
      <c r="VEC42" s="244"/>
      <c r="VED42" s="244"/>
      <c r="VEE42" s="245"/>
      <c r="VEF42" s="244"/>
      <c r="VEG42" s="246"/>
      <c r="VEH42" s="247"/>
      <c r="VEI42" s="248"/>
      <c r="VEJ42" s="248"/>
      <c r="VEK42" s="244"/>
      <c r="VEL42" s="244"/>
      <c r="VEM42" s="244"/>
      <c r="VEN42" s="245"/>
      <c r="VEO42" s="244"/>
      <c r="VEP42" s="246"/>
      <c r="VEQ42" s="247"/>
      <c r="VER42" s="248"/>
      <c r="VES42" s="248"/>
      <c r="VET42" s="244"/>
      <c r="VEU42" s="244"/>
      <c r="VEV42" s="244"/>
      <c r="VEW42" s="245"/>
      <c r="VEX42" s="244"/>
      <c r="VEY42" s="246"/>
      <c r="VEZ42" s="247"/>
      <c r="VFA42" s="248"/>
      <c r="VFB42" s="248"/>
      <c r="VFC42" s="244"/>
      <c r="VFD42" s="244"/>
      <c r="VFE42" s="244"/>
      <c r="VFF42" s="245"/>
      <c r="VFG42" s="244"/>
      <c r="VFH42" s="246"/>
      <c r="VFI42" s="247"/>
      <c r="VFJ42" s="248"/>
      <c r="VFK42" s="248"/>
      <c r="VFL42" s="244"/>
      <c r="VFM42" s="244"/>
      <c r="VFN42" s="244"/>
      <c r="VFO42" s="245"/>
      <c r="VFP42" s="244"/>
      <c r="VFQ42" s="246"/>
      <c r="VFR42" s="247"/>
      <c r="VFS42" s="248"/>
      <c r="VFT42" s="248"/>
      <c r="VFU42" s="244"/>
      <c r="VFV42" s="244"/>
      <c r="VFW42" s="244"/>
      <c r="VFX42" s="245"/>
      <c r="VFY42" s="244"/>
      <c r="VFZ42" s="246"/>
      <c r="VGA42" s="247"/>
      <c r="VGB42" s="248"/>
      <c r="VGC42" s="248"/>
      <c r="VGD42" s="244"/>
      <c r="VGE42" s="244"/>
      <c r="VGF42" s="244"/>
      <c r="VGG42" s="245"/>
      <c r="VGH42" s="244"/>
      <c r="VGI42" s="246"/>
      <c r="VGJ42" s="247"/>
      <c r="VGK42" s="248"/>
      <c r="VGL42" s="248"/>
      <c r="VGM42" s="244"/>
      <c r="VGN42" s="244"/>
      <c r="VGO42" s="244"/>
      <c r="VGP42" s="245"/>
      <c r="VGQ42" s="244"/>
      <c r="VGR42" s="246"/>
      <c r="VGS42" s="247"/>
      <c r="VGT42" s="248"/>
      <c r="VGU42" s="248"/>
      <c r="VGV42" s="244"/>
      <c r="VGW42" s="244"/>
      <c r="VGX42" s="244"/>
      <c r="VGY42" s="245"/>
      <c r="VGZ42" s="244"/>
      <c r="VHA42" s="246"/>
      <c r="VHB42" s="247"/>
      <c r="VHC42" s="248"/>
      <c r="VHD42" s="248"/>
      <c r="VHE42" s="244"/>
      <c r="VHF42" s="244"/>
      <c r="VHG42" s="244"/>
      <c r="VHH42" s="245"/>
      <c r="VHI42" s="244"/>
      <c r="VHJ42" s="246"/>
      <c r="VHK42" s="247"/>
      <c r="VHL42" s="248"/>
      <c r="VHM42" s="248"/>
      <c r="VHN42" s="244"/>
      <c r="VHO42" s="244"/>
      <c r="VHP42" s="244"/>
      <c r="VHQ42" s="245"/>
      <c r="VHR42" s="244"/>
      <c r="VHS42" s="246"/>
      <c r="VHT42" s="247"/>
      <c r="VHU42" s="248"/>
      <c r="VHV42" s="248"/>
      <c r="VHW42" s="244"/>
      <c r="VHX42" s="244"/>
      <c r="VHY42" s="244"/>
      <c r="VHZ42" s="245"/>
      <c r="VIA42" s="244"/>
      <c r="VIB42" s="246"/>
      <c r="VIC42" s="247"/>
      <c r="VID42" s="248"/>
      <c r="VIE42" s="248"/>
      <c r="VIF42" s="244"/>
      <c r="VIG42" s="244"/>
      <c r="VIH42" s="244"/>
      <c r="VII42" s="245"/>
      <c r="VIJ42" s="244"/>
      <c r="VIK42" s="246"/>
      <c r="VIL42" s="247"/>
      <c r="VIM42" s="248"/>
      <c r="VIN42" s="248"/>
      <c r="VIO42" s="244"/>
      <c r="VIP42" s="244"/>
      <c r="VIQ42" s="244"/>
      <c r="VIR42" s="245"/>
      <c r="VIS42" s="244"/>
      <c r="VIT42" s="246"/>
      <c r="VIU42" s="247"/>
      <c r="VIV42" s="248"/>
      <c r="VIW42" s="248"/>
      <c r="VIX42" s="244"/>
      <c r="VIY42" s="244"/>
      <c r="VIZ42" s="244"/>
      <c r="VJA42" s="245"/>
      <c r="VJB42" s="244"/>
      <c r="VJC42" s="246"/>
      <c r="VJD42" s="247"/>
      <c r="VJE42" s="248"/>
      <c r="VJF42" s="248"/>
      <c r="VJG42" s="244"/>
      <c r="VJH42" s="244"/>
      <c r="VJI42" s="244"/>
      <c r="VJJ42" s="245"/>
      <c r="VJK42" s="244"/>
      <c r="VJL42" s="246"/>
      <c r="VJM42" s="247"/>
      <c r="VJN42" s="248"/>
      <c r="VJO42" s="248"/>
      <c r="VJP42" s="244"/>
      <c r="VJQ42" s="244"/>
      <c r="VJR42" s="244"/>
      <c r="VJS42" s="245"/>
      <c r="VJT42" s="244"/>
      <c r="VJU42" s="246"/>
      <c r="VJV42" s="247"/>
      <c r="VJW42" s="248"/>
      <c r="VJX42" s="248"/>
      <c r="VJY42" s="244"/>
      <c r="VJZ42" s="244"/>
      <c r="VKA42" s="244"/>
      <c r="VKB42" s="245"/>
      <c r="VKC42" s="244"/>
      <c r="VKD42" s="246"/>
      <c r="VKE42" s="247"/>
      <c r="VKF42" s="248"/>
      <c r="VKG42" s="248"/>
      <c r="VKH42" s="244"/>
      <c r="VKI42" s="244"/>
      <c r="VKJ42" s="244"/>
      <c r="VKK42" s="245"/>
      <c r="VKL42" s="244"/>
      <c r="VKM42" s="246"/>
      <c r="VKN42" s="247"/>
      <c r="VKO42" s="248"/>
      <c r="VKP42" s="248"/>
      <c r="VKQ42" s="244"/>
      <c r="VKR42" s="244"/>
      <c r="VKS42" s="244"/>
      <c r="VKT42" s="245"/>
      <c r="VKU42" s="244"/>
      <c r="VKV42" s="246"/>
      <c r="VKW42" s="247"/>
      <c r="VKX42" s="248"/>
      <c r="VKY42" s="248"/>
      <c r="VKZ42" s="244"/>
      <c r="VLA42" s="244"/>
      <c r="VLB42" s="244"/>
      <c r="VLC42" s="245"/>
      <c r="VLD42" s="244"/>
      <c r="VLE42" s="246"/>
      <c r="VLF42" s="247"/>
      <c r="VLG42" s="248"/>
      <c r="VLH42" s="248"/>
      <c r="VLI42" s="244"/>
      <c r="VLJ42" s="244"/>
      <c r="VLK42" s="244"/>
      <c r="VLL42" s="245"/>
      <c r="VLM42" s="244"/>
      <c r="VLN42" s="246"/>
      <c r="VLO42" s="247"/>
      <c r="VLP42" s="248"/>
      <c r="VLQ42" s="248"/>
      <c r="VLR42" s="244"/>
      <c r="VLS42" s="244"/>
      <c r="VLT42" s="244"/>
      <c r="VLU42" s="245"/>
      <c r="VLV42" s="244"/>
      <c r="VLW42" s="246"/>
      <c r="VLX42" s="247"/>
      <c r="VLY42" s="248"/>
      <c r="VLZ42" s="248"/>
      <c r="VMA42" s="244"/>
      <c r="VMB42" s="244"/>
      <c r="VMC42" s="244"/>
      <c r="VMD42" s="245"/>
      <c r="VME42" s="244"/>
      <c r="VMF42" s="246"/>
      <c r="VMG42" s="247"/>
      <c r="VMH42" s="248"/>
      <c r="VMI42" s="248"/>
      <c r="VMJ42" s="244"/>
      <c r="VMK42" s="244"/>
      <c r="VML42" s="244"/>
      <c r="VMM42" s="245"/>
      <c r="VMN42" s="244"/>
      <c r="VMO42" s="246"/>
      <c r="VMP42" s="247"/>
      <c r="VMQ42" s="248"/>
      <c r="VMR42" s="248"/>
      <c r="VMS42" s="244"/>
      <c r="VMT42" s="244"/>
      <c r="VMU42" s="244"/>
      <c r="VMV42" s="245"/>
      <c r="VMW42" s="244"/>
      <c r="VMX42" s="246"/>
      <c r="VMY42" s="247"/>
      <c r="VMZ42" s="248"/>
      <c r="VNA42" s="248"/>
      <c r="VNB42" s="244"/>
      <c r="VNC42" s="244"/>
      <c r="VND42" s="244"/>
      <c r="VNE42" s="245"/>
      <c r="VNF42" s="244"/>
      <c r="VNG42" s="246"/>
      <c r="VNH42" s="247"/>
      <c r="VNI42" s="248"/>
      <c r="VNJ42" s="248"/>
      <c r="VNK42" s="244"/>
      <c r="VNL42" s="244"/>
      <c r="VNM42" s="244"/>
      <c r="VNN42" s="245"/>
      <c r="VNO42" s="244"/>
      <c r="VNP42" s="246"/>
      <c r="VNQ42" s="247"/>
      <c r="VNR42" s="248"/>
      <c r="VNS42" s="248"/>
      <c r="VNT42" s="244"/>
      <c r="VNU42" s="244"/>
      <c r="VNV42" s="244"/>
      <c r="VNW42" s="245"/>
      <c r="VNX42" s="244"/>
      <c r="VNY42" s="246"/>
      <c r="VNZ42" s="247"/>
      <c r="VOA42" s="248"/>
      <c r="VOB42" s="248"/>
      <c r="VOC42" s="244"/>
      <c r="VOD42" s="244"/>
      <c r="VOE42" s="244"/>
      <c r="VOF42" s="245"/>
      <c r="VOG42" s="244"/>
      <c r="VOH42" s="246"/>
      <c r="VOI42" s="247"/>
      <c r="VOJ42" s="248"/>
      <c r="VOK42" s="248"/>
      <c r="VOL42" s="244"/>
      <c r="VOM42" s="244"/>
      <c r="VON42" s="244"/>
      <c r="VOO42" s="245"/>
      <c r="VOP42" s="244"/>
      <c r="VOQ42" s="246"/>
      <c r="VOR42" s="247"/>
      <c r="VOS42" s="248"/>
      <c r="VOT42" s="248"/>
      <c r="VOU42" s="244"/>
      <c r="VOV42" s="244"/>
      <c r="VOW42" s="244"/>
      <c r="VOX42" s="245"/>
      <c r="VOY42" s="244"/>
      <c r="VOZ42" s="246"/>
      <c r="VPA42" s="247"/>
      <c r="VPB42" s="248"/>
      <c r="VPC42" s="248"/>
      <c r="VPD42" s="244"/>
      <c r="VPE42" s="244"/>
      <c r="VPF42" s="244"/>
      <c r="VPG42" s="245"/>
      <c r="VPH42" s="244"/>
      <c r="VPI42" s="246"/>
      <c r="VPJ42" s="247"/>
      <c r="VPK42" s="248"/>
      <c r="VPL42" s="248"/>
      <c r="VPM42" s="244"/>
      <c r="VPN42" s="244"/>
      <c r="VPO42" s="244"/>
      <c r="VPP42" s="245"/>
      <c r="VPQ42" s="244"/>
      <c r="VPR42" s="246"/>
      <c r="VPS42" s="247"/>
      <c r="VPT42" s="248"/>
      <c r="VPU42" s="248"/>
      <c r="VPV42" s="244"/>
      <c r="VPW42" s="244"/>
      <c r="VPX42" s="244"/>
      <c r="VPY42" s="245"/>
      <c r="VPZ42" s="244"/>
      <c r="VQA42" s="246"/>
      <c r="VQB42" s="247"/>
      <c r="VQC42" s="248"/>
      <c r="VQD42" s="248"/>
      <c r="VQE42" s="244"/>
      <c r="VQF42" s="244"/>
      <c r="VQG42" s="244"/>
      <c r="VQH42" s="245"/>
      <c r="VQI42" s="244"/>
      <c r="VQJ42" s="246"/>
      <c r="VQK42" s="247"/>
      <c r="VQL42" s="248"/>
      <c r="VQM42" s="248"/>
      <c r="VQN42" s="244"/>
      <c r="VQO42" s="244"/>
      <c r="VQP42" s="244"/>
      <c r="VQQ42" s="245"/>
      <c r="VQR42" s="244"/>
      <c r="VQS42" s="246"/>
      <c r="VQT42" s="247"/>
      <c r="VQU42" s="248"/>
      <c r="VQV42" s="248"/>
      <c r="VQW42" s="244"/>
      <c r="VQX42" s="244"/>
      <c r="VQY42" s="244"/>
      <c r="VQZ42" s="245"/>
      <c r="VRA42" s="244"/>
      <c r="VRB42" s="246"/>
      <c r="VRC42" s="247"/>
      <c r="VRD42" s="248"/>
      <c r="VRE42" s="248"/>
      <c r="VRF42" s="244"/>
      <c r="VRG42" s="244"/>
      <c r="VRH42" s="244"/>
      <c r="VRI42" s="245"/>
      <c r="VRJ42" s="244"/>
      <c r="VRK42" s="246"/>
      <c r="VRL42" s="247"/>
      <c r="VRM42" s="248"/>
      <c r="VRN42" s="248"/>
      <c r="VRO42" s="244"/>
      <c r="VRP42" s="244"/>
      <c r="VRQ42" s="244"/>
      <c r="VRR42" s="245"/>
      <c r="VRS42" s="244"/>
      <c r="VRT42" s="246"/>
      <c r="VRU42" s="247"/>
      <c r="VRV42" s="248"/>
      <c r="VRW42" s="248"/>
      <c r="VRX42" s="244"/>
      <c r="VRY42" s="244"/>
      <c r="VRZ42" s="244"/>
      <c r="VSA42" s="245"/>
      <c r="VSB42" s="244"/>
      <c r="VSC42" s="246"/>
      <c r="VSD42" s="247"/>
      <c r="VSE42" s="248"/>
      <c r="VSF42" s="248"/>
      <c r="VSG42" s="244"/>
      <c r="VSH42" s="244"/>
      <c r="VSI42" s="244"/>
      <c r="VSJ42" s="245"/>
      <c r="VSK42" s="244"/>
      <c r="VSL42" s="246"/>
      <c r="VSM42" s="247"/>
      <c r="VSN42" s="248"/>
      <c r="VSO42" s="248"/>
      <c r="VSP42" s="244"/>
      <c r="VSQ42" s="244"/>
      <c r="VSR42" s="244"/>
      <c r="VSS42" s="245"/>
      <c r="VST42" s="244"/>
      <c r="VSU42" s="246"/>
      <c r="VSV42" s="247"/>
      <c r="VSW42" s="248"/>
      <c r="VSX42" s="248"/>
      <c r="VSY42" s="244"/>
      <c r="VSZ42" s="244"/>
      <c r="VTA42" s="244"/>
      <c r="VTB42" s="245"/>
      <c r="VTC42" s="244"/>
      <c r="VTD42" s="246"/>
      <c r="VTE42" s="247"/>
      <c r="VTF42" s="248"/>
      <c r="VTG42" s="248"/>
      <c r="VTH42" s="244"/>
      <c r="VTI42" s="244"/>
      <c r="VTJ42" s="244"/>
      <c r="VTK42" s="245"/>
      <c r="VTL42" s="244"/>
      <c r="VTM42" s="246"/>
      <c r="VTN42" s="247"/>
      <c r="VTO42" s="248"/>
      <c r="VTP42" s="248"/>
      <c r="VTQ42" s="244"/>
      <c r="VTR42" s="244"/>
      <c r="VTS42" s="244"/>
      <c r="VTT42" s="245"/>
      <c r="VTU42" s="244"/>
      <c r="VTV42" s="246"/>
      <c r="VTW42" s="247"/>
      <c r="VTX42" s="248"/>
      <c r="VTY42" s="248"/>
      <c r="VTZ42" s="244"/>
      <c r="VUA42" s="244"/>
      <c r="VUB42" s="244"/>
      <c r="VUC42" s="245"/>
      <c r="VUD42" s="244"/>
      <c r="VUE42" s="246"/>
      <c r="VUF42" s="247"/>
      <c r="VUG42" s="248"/>
      <c r="VUH42" s="248"/>
      <c r="VUI42" s="244"/>
      <c r="VUJ42" s="244"/>
      <c r="VUK42" s="244"/>
      <c r="VUL42" s="245"/>
      <c r="VUM42" s="244"/>
      <c r="VUN42" s="246"/>
      <c r="VUO42" s="247"/>
      <c r="VUP42" s="248"/>
      <c r="VUQ42" s="248"/>
      <c r="VUR42" s="244"/>
      <c r="VUS42" s="244"/>
      <c r="VUT42" s="244"/>
      <c r="VUU42" s="245"/>
      <c r="VUV42" s="244"/>
      <c r="VUW42" s="246"/>
      <c r="VUX42" s="247"/>
      <c r="VUY42" s="248"/>
      <c r="VUZ42" s="248"/>
      <c r="VVA42" s="244"/>
      <c r="VVB42" s="244"/>
      <c r="VVC42" s="244"/>
      <c r="VVD42" s="245"/>
      <c r="VVE42" s="244"/>
      <c r="VVF42" s="246"/>
      <c r="VVG42" s="247"/>
      <c r="VVH42" s="248"/>
      <c r="VVI42" s="248"/>
      <c r="VVJ42" s="244"/>
      <c r="VVK42" s="244"/>
      <c r="VVL42" s="244"/>
      <c r="VVM42" s="245"/>
      <c r="VVN42" s="244"/>
      <c r="VVO42" s="246"/>
      <c r="VVP42" s="247"/>
      <c r="VVQ42" s="248"/>
      <c r="VVR42" s="248"/>
      <c r="VVS42" s="244"/>
      <c r="VVT42" s="244"/>
      <c r="VVU42" s="244"/>
      <c r="VVV42" s="245"/>
      <c r="VVW42" s="244"/>
      <c r="VVX42" s="246"/>
      <c r="VVY42" s="247"/>
      <c r="VVZ42" s="248"/>
      <c r="VWA42" s="248"/>
      <c r="VWB42" s="244"/>
      <c r="VWC42" s="244"/>
      <c r="VWD42" s="244"/>
      <c r="VWE42" s="245"/>
      <c r="VWF42" s="244"/>
      <c r="VWG42" s="246"/>
      <c r="VWH42" s="247"/>
      <c r="VWI42" s="248"/>
      <c r="VWJ42" s="248"/>
      <c r="VWK42" s="244"/>
      <c r="VWL42" s="244"/>
      <c r="VWM42" s="244"/>
      <c r="VWN42" s="245"/>
      <c r="VWO42" s="244"/>
      <c r="VWP42" s="246"/>
      <c r="VWQ42" s="247"/>
      <c r="VWR42" s="248"/>
      <c r="VWS42" s="248"/>
      <c r="VWT42" s="244"/>
      <c r="VWU42" s="244"/>
      <c r="VWV42" s="244"/>
      <c r="VWW42" s="245"/>
      <c r="VWX42" s="244"/>
      <c r="VWY42" s="246"/>
      <c r="VWZ42" s="247"/>
      <c r="VXA42" s="248"/>
      <c r="VXB42" s="248"/>
      <c r="VXC42" s="244"/>
      <c r="VXD42" s="244"/>
      <c r="VXE42" s="244"/>
      <c r="VXF42" s="245"/>
      <c r="VXG42" s="244"/>
      <c r="VXH42" s="246"/>
      <c r="VXI42" s="247"/>
      <c r="VXJ42" s="248"/>
      <c r="VXK42" s="248"/>
      <c r="VXL42" s="244"/>
      <c r="VXM42" s="244"/>
      <c r="VXN42" s="244"/>
      <c r="VXO42" s="245"/>
      <c r="VXP42" s="244"/>
      <c r="VXQ42" s="246"/>
      <c r="VXR42" s="247"/>
      <c r="VXS42" s="248"/>
      <c r="VXT42" s="248"/>
      <c r="VXU42" s="244"/>
      <c r="VXV42" s="244"/>
      <c r="VXW42" s="244"/>
      <c r="VXX42" s="245"/>
      <c r="VXY42" s="244"/>
      <c r="VXZ42" s="246"/>
      <c r="VYA42" s="247"/>
      <c r="VYB42" s="248"/>
      <c r="VYC42" s="248"/>
      <c r="VYD42" s="244"/>
      <c r="VYE42" s="244"/>
      <c r="VYF42" s="244"/>
      <c r="VYG42" s="245"/>
      <c r="VYH42" s="244"/>
      <c r="VYI42" s="246"/>
      <c r="VYJ42" s="247"/>
      <c r="VYK42" s="248"/>
      <c r="VYL42" s="248"/>
      <c r="VYM42" s="244"/>
      <c r="VYN42" s="244"/>
      <c r="VYO42" s="244"/>
      <c r="VYP42" s="245"/>
      <c r="VYQ42" s="244"/>
      <c r="VYR42" s="246"/>
      <c r="VYS42" s="247"/>
      <c r="VYT42" s="248"/>
      <c r="VYU42" s="248"/>
      <c r="VYV42" s="244"/>
      <c r="VYW42" s="244"/>
      <c r="VYX42" s="244"/>
      <c r="VYY42" s="245"/>
      <c r="VYZ42" s="244"/>
      <c r="VZA42" s="246"/>
      <c r="VZB42" s="247"/>
      <c r="VZC42" s="248"/>
      <c r="VZD42" s="248"/>
      <c r="VZE42" s="244"/>
      <c r="VZF42" s="244"/>
      <c r="VZG42" s="244"/>
      <c r="VZH42" s="245"/>
      <c r="VZI42" s="244"/>
      <c r="VZJ42" s="246"/>
      <c r="VZK42" s="247"/>
      <c r="VZL42" s="248"/>
      <c r="VZM42" s="248"/>
      <c r="VZN42" s="244"/>
      <c r="VZO42" s="244"/>
      <c r="VZP42" s="244"/>
      <c r="VZQ42" s="245"/>
      <c r="VZR42" s="244"/>
      <c r="VZS42" s="246"/>
      <c r="VZT42" s="247"/>
      <c r="VZU42" s="248"/>
      <c r="VZV42" s="248"/>
      <c r="VZW42" s="244"/>
      <c r="VZX42" s="244"/>
      <c r="VZY42" s="244"/>
      <c r="VZZ42" s="245"/>
      <c r="WAA42" s="244"/>
      <c r="WAB42" s="246"/>
      <c r="WAC42" s="247"/>
      <c r="WAD42" s="248"/>
      <c r="WAE42" s="248"/>
      <c r="WAF42" s="244"/>
      <c r="WAG42" s="244"/>
      <c r="WAH42" s="244"/>
      <c r="WAI42" s="245"/>
      <c r="WAJ42" s="244"/>
      <c r="WAK42" s="246"/>
      <c r="WAL42" s="247"/>
      <c r="WAM42" s="248"/>
      <c r="WAN42" s="248"/>
      <c r="WAO42" s="244"/>
      <c r="WAP42" s="244"/>
      <c r="WAQ42" s="244"/>
      <c r="WAR42" s="245"/>
      <c r="WAS42" s="244"/>
      <c r="WAT42" s="246"/>
      <c r="WAU42" s="247"/>
      <c r="WAV42" s="248"/>
      <c r="WAW42" s="248"/>
      <c r="WAX42" s="244"/>
      <c r="WAY42" s="244"/>
      <c r="WAZ42" s="244"/>
      <c r="WBA42" s="245"/>
      <c r="WBB42" s="244"/>
      <c r="WBC42" s="246"/>
      <c r="WBD42" s="247"/>
      <c r="WBE42" s="248"/>
      <c r="WBF42" s="248"/>
      <c r="WBG42" s="244"/>
      <c r="WBH42" s="244"/>
      <c r="WBI42" s="244"/>
      <c r="WBJ42" s="245"/>
      <c r="WBK42" s="244"/>
      <c r="WBL42" s="246"/>
      <c r="WBM42" s="247"/>
      <c r="WBN42" s="248"/>
      <c r="WBO42" s="248"/>
      <c r="WBP42" s="244"/>
      <c r="WBQ42" s="244"/>
      <c r="WBR42" s="244"/>
      <c r="WBS42" s="245"/>
      <c r="WBT42" s="244"/>
      <c r="WBU42" s="246"/>
      <c r="WBV42" s="247"/>
      <c r="WBW42" s="248"/>
      <c r="WBX42" s="248"/>
      <c r="WBY42" s="244"/>
      <c r="WBZ42" s="244"/>
      <c r="WCA42" s="244"/>
      <c r="WCB42" s="245"/>
      <c r="WCC42" s="244"/>
      <c r="WCD42" s="246"/>
      <c r="WCE42" s="247"/>
      <c r="WCF42" s="248"/>
      <c r="WCG42" s="248"/>
      <c r="WCH42" s="244"/>
      <c r="WCI42" s="244"/>
      <c r="WCJ42" s="244"/>
      <c r="WCK42" s="245"/>
      <c r="WCL42" s="244"/>
      <c r="WCM42" s="246"/>
      <c r="WCN42" s="247"/>
      <c r="WCO42" s="248"/>
      <c r="WCP42" s="248"/>
      <c r="WCQ42" s="244"/>
      <c r="WCR42" s="244"/>
      <c r="WCS42" s="244"/>
      <c r="WCT42" s="245"/>
      <c r="WCU42" s="244"/>
      <c r="WCV42" s="246"/>
      <c r="WCW42" s="247"/>
      <c r="WCX42" s="248"/>
      <c r="WCY42" s="248"/>
      <c r="WCZ42" s="244"/>
      <c r="WDA42" s="244"/>
      <c r="WDB42" s="244"/>
      <c r="WDC42" s="245"/>
      <c r="WDD42" s="244"/>
      <c r="WDE42" s="246"/>
      <c r="WDF42" s="247"/>
      <c r="WDG42" s="248"/>
      <c r="WDH42" s="248"/>
      <c r="WDI42" s="244"/>
      <c r="WDJ42" s="244"/>
      <c r="WDK42" s="244"/>
      <c r="WDL42" s="245"/>
      <c r="WDM42" s="244"/>
      <c r="WDN42" s="246"/>
      <c r="WDO42" s="247"/>
      <c r="WDP42" s="248"/>
      <c r="WDQ42" s="248"/>
      <c r="WDR42" s="244"/>
      <c r="WDS42" s="244"/>
      <c r="WDT42" s="244"/>
      <c r="WDU42" s="245"/>
      <c r="WDV42" s="244"/>
      <c r="WDW42" s="246"/>
      <c r="WDX42" s="247"/>
      <c r="WDY42" s="248"/>
      <c r="WDZ42" s="248"/>
      <c r="WEA42" s="244"/>
      <c r="WEB42" s="244"/>
      <c r="WEC42" s="244"/>
      <c r="WED42" s="245"/>
      <c r="WEE42" s="244"/>
      <c r="WEF42" s="246"/>
      <c r="WEG42" s="247"/>
      <c r="WEH42" s="248"/>
      <c r="WEI42" s="248"/>
      <c r="WEJ42" s="244"/>
      <c r="WEK42" s="244"/>
      <c r="WEL42" s="244"/>
      <c r="WEM42" s="245"/>
      <c r="WEN42" s="244"/>
      <c r="WEO42" s="246"/>
      <c r="WEP42" s="247"/>
      <c r="WEQ42" s="248"/>
      <c r="WER42" s="248"/>
      <c r="WES42" s="244"/>
      <c r="WET42" s="244"/>
      <c r="WEU42" s="244"/>
      <c r="WEV42" s="245"/>
      <c r="WEW42" s="244"/>
      <c r="WEX42" s="246"/>
      <c r="WEY42" s="247"/>
      <c r="WEZ42" s="248"/>
      <c r="WFA42" s="248"/>
      <c r="WFB42" s="244"/>
      <c r="WFC42" s="244"/>
      <c r="WFD42" s="244"/>
      <c r="WFE42" s="245"/>
      <c r="WFF42" s="244"/>
      <c r="WFG42" s="246"/>
      <c r="WFH42" s="247"/>
      <c r="WFI42" s="248"/>
      <c r="WFJ42" s="248"/>
      <c r="WFK42" s="244"/>
      <c r="WFL42" s="244"/>
      <c r="WFM42" s="244"/>
      <c r="WFN42" s="245"/>
      <c r="WFO42" s="244"/>
      <c r="WFP42" s="246"/>
      <c r="WFQ42" s="247"/>
      <c r="WFR42" s="248"/>
      <c r="WFS42" s="248"/>
      <c r="WFT42" s="244"/>
      <c r="WFU42" s="244"/>
      <c r="WFV42" s="244"/>
      <c r="WFW42" s="245"/>
      <c r="WFX42" s="244"/>
      <c r="WFY42" s="246"/>
      <c r="WFZ42" s="247"/>
      <c r="WGA42" s="248"/>
      <c r="WGB42" s="248"/>
      <c r="WGC42" s="244"/>
      <c r="WGD42" s="244"/>
      <c r="WGE42" s="244"/>
      <c r="WGF42" s="245"/>
      <c r="WGG42" s="244"/>
      <c r="WGH42" s="246"/>
      <c r="WGI42" s="247"/>
      <c r="WGJ42" s="248"/>
      <c r="WGK42" s="248"/>
      <c r="WGL42" s="244"/>
      <c r="WGM42" s="244"/>
      <c r="WGN42" s="244"/>
      <c r="WGO42" s="245"/>
      <c r="WGP42" s="244"/>
      <c r="WGQ42" s="246"/>
      <c r="WGR42" s="247"/>
      <c r="WGS42" s="248"/>
      <c r="WGT42" s="248"/>
      <c r="WGU42" s="244"/>
      <c r="WGV42" s="244"/>
      <c r="WGW42" s="244"/>
      <c r="WGX42" s="245"/>
      <c r="WGY42" s="244"/>
      <c r="WGZ42" s="246"/>
      <c r="WHA42" s="247"/>
      <c r="WHB42" s="248"/>
      <c r="WHC42" s="248"/>
      <c r="WHD42" s="244"/>
      <c r="WHE42" s="244"/>
      <c r="WHF42" s="244"/>
      <c r="WHG42" s="245"/>
      <c r="WHH42" s="244"/>
      <c r="WHI42" s="246"/>
      <c r="WHJ42" s="247"/>
      <c r="WHK42" s="248"/>
      <c r="WHL42" s="248"/>
      <c r="WHM42" s="244"/>
      <c r="WHN42" s="244"/>
      <c r="WHO42" s="244"/>
      <c r="WHP42" s="245"/>
      <c r="WHQ42" s="244"/>
      <c r="WHR42" s="246"/>
      <c r="WHS42" s="247"/>
      <c r="WHT42" s="248"/>
      <c r="WHU42" s="248"/>
      <c r="WHV42" s="244"/>
      <c r="WHW42" s="244"/>
      <c r="WHX42" s="244"/>
      <c r="WHY42" s="245"/>
      <c r="WHZ42" s="244"/>
      <c r="WIA42" s="246"/>
      <c r="WIB42" s="247"/>
      <c r="WIC42" s="248"/>
      <c r="WID42" s="248"/>
      <c r="WIE42" s="244"/>
      <c r="WIF42" s="244"/>
      <c r="WIG42" s="244"/>
      <c r="WIH42" s="245"/>
      <c r="WII42" s="244"/>
      <c r="WIJ42" s="246"/>
      <c r="WIK42" s="247"/>
      <c r="WIL42" s="248"/>
      <c r="WIM42" s="248"/>
      <c r="WIN42" s="244"/>
      <c r="WIO42" s="244"/>
      <c r="WIP42" s="244"/>
      <c r="WIQ42" s="245"/>
      <c r="WIR42" s="244"/>
      <c r="WIS42" s="246"/>
      <c r="WIT42" s="247"/>
      <c r="WIU42" s="248"/>
      <c r="WIV42" s="248"/>
      <c r="WIW42" s="244"/>
      <c r="WIX42" s="244"/>
      <c r="WIY42" s="244"/>
      <c r="WIZ42" s="245"/>
      <c r="WJA42" s="244"/>
      <c r="WJB42" s="246"/>
      <c r="WJC42" s="247"/>
      <c r="WJD42" s="248"/>
      <c r="WJE42" s="248"/>
      <c r="WJF42" s="244"/>
      <c r="WJG42" s="244"/>
      <c r="WJH42" s="244"/>
      <c r="WJI42" s="245"/>
      <c r="WJJ42" s="244"/>
      <c r="WJK42" s="246"/>
      <c r="WJL42" s="247"/>
      <c r="WJM42" s="248"/>
      <c r="WJN42" s="248"/>
      <c r="WJO42" s="244"/>
      <c r="WJP42" s="244"/>
      <c r="WJQ42" s="244"/>
      <c r="WJR42" s="245"/>
      <c r="WJS42" s="244"/>
      <c r="WJT42" s="246"/>
      <c r="WJU42" s="247"/>
      <c r="WJV42" s="248"/>
      <c r="WJW42" s="248"/>
      <c r="WJX42" s="244"/>
      <c r="WJY42" s="244"/>
      <c r="WJZ42" s="244"/>
      <c r="WKA42" s="245"/>
      <c r="WKB42" s="244"/>
      <c r="WKC42" s="246"/>
      <c r="WKD42" s="247"/>
      <c r="WKE42" s="248"/>
      <c r="WKF42" s="248"/>
      <c r="WKG42" s="244"/>
      <c r="WKH42" s="244"/>
      <c r="WKI42" s="244"/>
      <c r="WKJ42" s="245"/>
      <c r="WKK42" s="244"/>
      <c r="WKL42" s="246"/>
      <c r="WKM42" s="247"/>
      <c r="WKN42" s="248"/>
      <c r="WKO42" s="248"/>
      <c r="WKP42" s="244"/>
      <c r="WKQ42" s="244"/>
      <c r="WKR42" s="244"/>
      <c r="WKS42" s="245"/>
      <c r="WKT42" s="244"/>
      <c r="WKU42" s="246"/>
      <c r="WKV42" s="247"/>
      <c r="WKW42" s="248"/>
      <c r="WKX42" s="248"/>
      <c r="WKY42" s="244"/>
      <c r="WKZ42" s="244"/>
      <c r="WLA42" s="244"/>
      <c r="WLB42" s="245"/>
      <c r="WLC42" s="244"/>
      <c r="WLD42" s="246"/>
      <c r="WLE42" s="247"/>
      <c r="WLF42" s="248"/>
      <c r="WLG42" s="248"/>
      <c r="WLH42" s="244"/>
      <c r="WLI42" s="244"/>
      <c r="WLJ42" s="244"/>
      <c r="WLK42" s="245"/>
      <c r="WLL42" s="244"/>
      <c r="WLM42" s="246"/>
      <c r="WLN42" s="247"/>
      <c r="WLO42" s="248"/>
      <c r="WLP42" s="248"/>
      <c r="WLQ42" s="244"/>
      <c r="WLR42" s="244"/>
      <c r="WLS42" s="244"/>
      <c r="WLT42" s="245"/>
      <c r="WLU42" s="244"/>
      <c r="WLV42" s="246"/>
      <c r="WLW42" s="247"/>
      <c r="WLX42" s="248"/>
      <c r="WLY42" s="248"/>
      <c r="WLZ42" s="244"/>
      <c r="WMA42" s="244"/>
      <c r="WMB42" s="244"/>
      <c r="WMC42" s="245"/>
      <c r="WMD42" s="244"/>
      <c r="WME42" s="246"/>
      <c r="WMF42" s="247"/>
      <c r="WMG42" s="248"/>
      <c r="WMH42" s="248"/>
      <c r="WMI42" s="244"/>
      <c r="WMJ42" s="244"/>
      <c r="WMK42" s="244"/>
      <c r="WML42" s="245"/>
      <c r="WMM42" s="244"/>
      <c r="WMN42" s="246"/>
      <c r="WMO42" s="247"/>
      <c r="WMP42" s="248"/>
      <c r="WMQ42" s="248"/>
      <c r="WMR42" s="244"/>
      <c r="WMS42" s="244"/>
      <c r="WMT42" s="244"/>
      <c r="WMU42" s="245"/>
      <c r="WMV42" s="244"/>
      <c r="WMW42" s="246"/>
      <c r="WMX42" s="247"/>
      <c r="WMY42" s="248"/>
      <c r="WMZ42" s="248"/>
      <c r="WNA42" s="244"/>
      <c r="WNB42" s="244"/>
      <c r="WNC42" s="244"/>
      <c r="WND42" s="245"/>
      <c r="WNE42" s="244"/>
      <c r="WNF42" s="246"/>
      <c r="WNG42" s="247"/>
      <c r="WNH42" s="248"/>
      <c r="WNI42" s="248"/>
      <c r="WNJ42" s="244"/>
      <c r="WNK42" s="244"/>
      <c r="WNL42" s="244"/>
      <c r="WNM42" s="245"/>
      <c r="WNN42" s="244"/>
      <c r="WNO42" s="246"/>
      <c r="WNP42" s="247"/>
      <c r="WNQ42" s="248"/>
      <c r="WNR42" s="248"/>
      <c r="WNS42" s="244"/>
      <c r="WNT42" s="244"/>
      <c r="WNU42" s="244"/>
      <c r="WNV42" s="245"/>
      <c r="WNW42" s="244"/>
      <c r="WNX42" s="246"/>
      <c r="WNY42" s="247"/>
      <c r="WNZ42" s="248"/>
      <c r="WOA42" s="248"/>
      <c r="WOB42" s="244"/>
      <c r="WOC42" s="244"/>
      <c r="WOD42" s="244"/>
      <c r="WOE42" s="245"/>
      <c r="WOF42" s="244"/>
      <c r="WOG42" s="246"/>
      <c r="WOH42" s="247"/>
      <c r="WOI42" s="248"/>
      <c r="WOJ42" s="248"/>
      <c r="WOK42" s="244"/>
      <c r="WOL42" s="244"/>
      <c r="WOM42" s="244"/>
      <c r="WON42" s="245"/>
      <c r="WOO42" s="244"/>
      <c r="WOP42" s="246"/>
      <c r="WOQ42" s="247"/>
      <c r="WOR42" s="248"/>
      <c r="WOS42" s="248"/>
      <c r="WOT42" s="244"/>
      <c r="WOU42" s="244"/>
      <c r="WOV42" s="244"/>
      <c r="WOW42" s="245"/>
      <c r="WOX42" s="244"/>
      <c r="WOY42" s="246"/>
      <c r="WOZ42" s="247"/>
      <c r="WPA42" s="248"/>
      <c r="WPB42" s="248"/>
      <c r="WPC42" s="244"/>
      <c r="WPD42" s="244"/>
      <c r="WPE42" s="244"/>
      <c r="WPF42" s="245"/>
      <c r="WPG42" s="244"/>
      <c r="WPH42" s="246"/>
      <c r="WPI42" s="247"/>
      <c r="WPJ42" s="248"/>
      <c r="WPK42" s="248"/>
      <c r="WPL42" s="244"/>
      <c r="WPM42" s="244"/>
      <c r="WPN42" s="244"/>
      <c r="WPO42" s="245"/>
      <c r="WPP42" s="244"/>
      <c r="WPQ42" s="246"/>
      <c r="WPR42" s="247"/>
      <c r="WPS42" s="248"/>
      <c r="WPT42" s="248"/>
      <c r="WPU42" s="244"/>
      <c r="WPV42" s="244"/>
      <c r="WPW42" s="244"/>
      <c r="WPX42" s="245"/>
      <c r="WPY42" s="244"/>
      <c r="WPZ42" s="246"/>
      <c r="WQA42" s="247"/>
      <c r="WQB42" s="248"/>
      <c r="WQC42" s="248"/>
      <c r="WQD42" s="244"/>
      <c r="WQE42" s="244"/>
      <c r="WQF42" s="244"/>
      <c r="WQG42" s="245"/>
      <c r="WQH42" s="244"/>
      <c r="WQI42" s="246"/>
      <c r="WQJ42" s="247"/>
      <c r="WQK42" s="248"/>
      <c r="WQL42" s="248"/>
      <c r="WQM42" s="244"/>
      <c r="WQN42" s="244"/>
      <c r="WQO42" s="244"/>
      <c r="WQP42" s="245"/>
      <c r="WQQ42" s="244"/>
      <c r="WQR42" s="246"/>
      <c r="WQS42" s="247"/>
      <c r="WQT42" s="248"/>
      <c r="WQU42" s="248"/>
      <c r="WQV42" s="244"/>
      <c r="WQW42" s="244"/>
      <c r="WQX42" s="244"/>
      <c r="WQY42" s="245"/>
      <c r="WQZ42" s="244"/>
      <c r="WRA42" s="246"/>
      <c r="WRB42" s="247"/>
      <c r="WRC42" s="248"/>
      <c r="WRD42" s="248"/>
      <c r="WRE42" s="244"/>
      <c r="WRF42" s="244"/>
      <c r="WRG42" s="244"/>
      <c r="WRH42" s="245"/>
      <c r="WRI42" s="244"/>
      <c r="WRJ42" s="246"/>
      <c r="WRK42" s="247"/>
      <c r="WRL42" s="248"/>
      <c r="WRM42" s="248"/>
      <c r="WRN42" s="244"/>
      <c r="WRO42" s="244"/>
      <c r="WRP42" s="244"/>
      <c r="WRQ42" s="245"/>
      <c r="WRR42" s="244"/>
      <c r="WRS42" s="246"/>
      <c r="WRT42" s="247"/>
      <c r="WRU42" s="248"/>
      <c r="WRV42" s="248"/>
      <c r="WRW42" s="244"/>
      <c r="WRX42" s="244"/>
      <c r="WRY42" s="244"/>
      <c r="WRZ42" s="245"/>
      <c r="WSA42" s="244"/>
      <c r="WSB42" s="246"/>
      <c r="WSC42" s="247"/>
      <c r="WSD42" s="248"/>
      <c r="WSE42" s="248"/>
      <c r="WSF42" s="244"/>
      <c r="WSG42" s="244"/>
      <c r="WSH42" s="244"/>
      <c r="WSI42" s="245"/>
      <c r="WSJ42" s="244"/>
      <c r="WSK42" s="246"/>
      <c r="WSL42" s="247"/>
      <c r="WSM42" s="248"/>
      <c r="WSN42" s="248"/>
      <c r="WSO42" s="244"/>
      <c r="WSP42" s="244"/>
      <c r="WSQ42" s="244"/>
      <c r="WSR42" s="245"/>
      <c r="WSS42" s="244"/>
      <c r="WST42" s="246"/>
      <c r="WSU42" s="247"/>
      <c r="WSV42" s="248"/>
      <c r="WSW42" s="248"/>
      <c r="WSX42" s="244"/>
      <c r="WSY42" s="244"/>
      <c r="WSZ42" s="244"/>
      <c r="WTA42" s="245"/>
      <c r="WTB42" s="244"/>
      <c r="WTC42" s="246"/>
      <c r="WTD42" s="247"/>
      <c r="WTE42" s="248"/>
      <c r="WTF42" s="248"/>
      <c r="WTG42" s="244"/>
      <c r="WTH42" s="244"/>
      <c r="WTI42" s="244"/>
      <c r="WTJ42" s="245"/>
      <c r="WTK42" s="244"/>
      <c r="WTL42" s="246"/>
      <c r="WTM42" s="247"/>
      <c r="WTN42" s="248"/>
      <c r="WTO42" s="248"/>
      <c r="WTP42" s="244"/>
      <c r="WTQ42" s="244"/>
      <c r="WTR42" s="244"/>
      <c r="WTS42" s="245"/>
      <c r="WTT42" s="244"/>
      <c r="WTU42" s="246"/>
      <c r="WTV42" s="247"/>
      <c r="WTW42" s="248"/>
      <c r="WTX42" s="248"/>
      <c r="WTY42" s="244"/>
      <c r="WTZ42" s="244"/>
      <c r="WUA42" s="244"/>
      <c r="WUB42" s="245"/>
      <c r="WUC42" s="244"/>
      <c r="WUD42" s="246"/>
      <c r="WUE42" s="247"/>
      <c r="WUF42" s="248"/>
      <c r="WUG42" s="248"/>
      <c r="WUH42" s="244"/>
      <c r="WUI42" s="244"/>
      <c r="WUJ42" s="244"/>
      <c r="WUK42" s="245"/>
      <c r="WUL42" s="244"/>
      <c r="WUM42" s="246"/>
      <c r="WUN42" s="247"/>
      <c r="WUO42" s="248"/>
      <c r="WUP42" s="248"/>
      <c r="WUQ42" s="244"/>
      <c r="WUR42" s="244"/>
      <c r="WUS42" s="244"/>
      <c r="WUT42" s="245"/>
      <c r="WUU42" s="244"/>
      <c r="WUV42" s="246"/>
      <c r="WUW42" s="247"/>
      <c r="WUX42" s="248"/>
      <c r="WUY42" s="248"/>
      <c r="WUZ42" s="244"/>
      <c r="WVA42" s="244"/>
      <c r="WVB42" s="244"/>
      <c r="WVC42" s="245"/>
      <c r="WVD42" s="244"/>
      <c r="WVE42" s="246"/>
      <c r="WVF42" s="247"/>
      <c r="WVG42" s="248"/>
      <c r="WVH42" s="248"/>
      <c r="WVI42" s="244"/>
      <c r="WVJ42" s="244"/>
      <c r="WVK42" s="244"/>
      <c r="WVL42" s="245"/>
      <c r="WVM42" s="244"/>
      <c r="WVN42" s="246"/>
      <c r="WVO42" s="247"/>
      <c r="WVP42" s="248"/>
      <c r="WVQ42" s="248"/>
      <c r="WVR42" s="244"/>
      <c r="WVS42" s="244"/>
      <c r="WVT42" s="244"/>
      <c r="WVU42" s="245"/>
      <c r="WVV42" s="244"/>
      <c r="WVW42" s="246"/>
      <c r="WVX42" s="247"/>
      <c r="WVY42" s="248"/>
      <c r="WVZ42" s="248"/>
      <c r="WWA42" s="244"/>
      <c r="WWB42" s="244"/>
      <c r="WWC42" s="244"/>
      <c r="WWD42" s="245"/>
      <c r="WWE42" s="244"/>
      <c r="WWF42" s="246"/>
      <c r="WWG42" s="247"/>
      <c r="WWH42" s="248"/>
      <c r="WWI42" s="248"/>
      <c r="WWJ42" s="244"/>
      <c r="WWK42" s="244"/>
      <c r="WWL42" s="244"/>
      <c r="WWM42" s="245"/>
      <c r="WWN42" s="244"/>
      <c r="WWO42" s="246"/>
      <c r="WWP42" s="247"/>
      <c r="WWQ42" s="248"/>
      <c r="WWR42" s="248"/>
      <c r="WWS42" s="244"/>
      <c r="WWT42" s="244"/>
      <c r="WWU42" s="244"/>
      <c r="WWV42" s="245"/>
      <c r="WWW42" s="244"/>
      <c r="WWX42" s="246"/>
      <c r="WWY42" s="247"/>
      <c r="WWZ42" s="248"/>
      <c r="WXA42" s="248"/>
      <c r="WXB42" s="244"/>
      <c r="WXC42" s="244"/>
      <c r="WXD42" s="244"/>
      <c r="WXE42" s="245"/>
      <c r="WXF42" s="244"/>
      <c r="WXG42" s="246"/>
      <c r="WXH42" s="247"/>
      <c r="WXI42" s="248"/>
      <c r="WXJ42" s="248"/>
      <c r="WXK42" s="244"/>
      <c r="WXL42" s="244"/>
      <c r="WXM42" s="244"/>
      <c r="WXN42" s="245"/>
      <c r="WXO42" s="244"/>
      <c r="WXP42" s="246"/>
      <c r="WXQ42" s="247"/>
      <c r="WXR42" s="248"/>
      <c r="WXS42" s="248"/>
      <c r="WXT42" s="244"/>
      <c r="WXU42" s="244"/>
      <c r="WXV42" s="244"/>
      <c r="WXW42" s="245"/>
      <c r="WXX42" s="244"/>
      <c r="WXY42" s="246"/>
      <c r="WXZ42" s="247"/>
      <c r="WYA42" s="248"/>
      <c r="WYB42" s="248"/>
      <c r="WYC42" s="244"/>
      <c r="WYD42" s="244"/>
      <c r="WYE42" s="244"/>
      <c r="WYF42" s="245"/>
      <c r="WYG42" s="244"/>
      <c r="WYH42" s="246"/>
      <c r="WYI42" s="247"/>
      <c r="WYJ42" s="248"/>
      <c r="WYK42" s="248"/>
      <c r="WYL42" s="244"/>
      <c r="WYM42" s="244"/>
      <c r="WYN42" s="244"/>
      <c r="WYO42" s="245"/>
      <c r="WYP42" s="244"/>
      <c r="WYQ42" s="246"/>
      <c r="WYR42" s="247"/>
      <c r="WYS42" s="248"/>
      <c r="WYT42" s="248"/>
      <c r="WYU42" s="244"/>
      <c r="WYV42" s="244"/>
      <c r="WYW42" s="244"/>
      <c r="WYX42" s="245"/>
      <c r="WYY42" s="244"/>
      <c r="WYZ42" s="246"/>
      <c r="WZA42" s="247"/>
      <c r="WZB42" s="248"/>
      <c r="WZC42" s="248"/>
      <c r="WZD42" s="244"/>
      <c r="WZE42" s="244"/>
      <c r="WZF42" s="244"/>
      <c r="WZG42" s="245"/>
      <c r="WZH42" s="244"/>
      <c r="WZI42" s="246"/>
      <c r="WZJ42" s="247"/>
      <c r="WZK42" s="248"/>
      <c r="WZL42" s="248"/>
      <c r="WZM42" s="244"/>
      <c r="WZN42" s="244"/>
      <c r="WZO42" s="244"/>
      <c r="WZP42" s="245"/>
      <c r="WZQ42" s="244"/>
      <c r="WZR42" s="246"/>
      <c r="WZS42" s="247"/>
      <c r="WZT42" s="248"/>
      <c r="WZU42" s="248"/>
      <c r="WZV42" s="244"/>
      <c r="WZW42" s="244"/>
      <c r="WZX42" s="244"/>
      <c r="WZY42" s="245"/>
      <c r="WZZ42" s="244"/>
      <c r="XAA42" s="246"/>
      <c r="XAB42" s="247"/>
      <c r="XAC42" s="248"/>
      <c r="XAD42" s="248"/>
      <c r="XAE42" s="244"/>
      <c r="XAF42" s="244"/>
      <c r="XAG42" s="244"/>
      <c r="XAH42" s="245"/>
      <c r="XAI42" s="244"/>
      <c r="XAJ42" s="246"/>
      <c r="XAK42" s="247"/>
      <c r="XAL42" s="248"/>
      <c r="XAM42" s="248"/>
      <c r="XAN42" s="244"/>
      <c r="XAO42" s="244"/>
      <c r="XAP42" s="244"/>
      <c r="XAQ42" s="245"/>
      <c r="XAR42" s="244"/>
      <c r="XAS42" s="246"/>
      <c r="XAT42" s="247"/>
      <c r="XAU42" s="248"/>
      <c r="XAV42" s="248"/>
      <c r="XAW42" s="244"/>
      <c r="XAX42" s="244"/>
      <c r="XAY42" s="244"/>
      <c r="XAZ42" s="245"/>
      <c r="XBA42" s="244"/>
      <c r="XBB42" s="246"/>
      <c r="XBC42" s="247"/>
      <c r="XBD42" s="248"/>
      <c r="XBE42" s="248"/>
      <c r="XBF42" s="244"/>
      <c r="XBG42" s="244"/>
      <c r="XBH42" s="244"/>
      <c r="XBI42" s="245"/>
      <c r="XBJ42" s="244"/>
      <c r="XBK42" s="246"/>
      <c r="XBL42" s="247"/>
      <c r="XBM42" s="248"/>
      <c r="XBN42" s="248"/>
      <c r="XBO42" s="244"/>
      <c r="XBP42" s="244"/>
      <c r="XBQ42" s="244"/>
      <c r="XBR42" s="245"/>
      <c r="XBS42" s="244"/>
      <c r="XBT42" s="246"/>
      <c r="XBU42" s="247"/>
      <c r="XBV42" s="248"/>
      <c r="XBW42" s="248"/>
      <c r="XBX42" s="244"/>
      <c r="XBY42" s="244"/>
      <c r="XBZ42" s="244"/>
      <c r="XCA42" s="245"/>
      <c r="XCB42" s="244"/>
      <c r="XCC42" s="246"/>
      <c r="XCD42" s="247"/>
      <c r="XCE42" s="248"/>
      <c r="XCF42" s="248"/>
      <c r="XCG42" s="244"/>
      <c r="XCH42" s="244"/>
      <c r="XCI42" s="244"/>
      <c r="XCJ42" s="245"/>
      <c r="XCK42" s="244"/>
      <c r="XCL42" s="246"/>
      <c r="XCM42" s="247"/>
      <c r="XCN42" s="248"/>
      <c r="XCO42" s="248"/>
      <c r="XCP42" s="244"/>
      <c r="XCQ42" s="244"/>
      <c r="XCR42" s="244"/>
      <c r="XCS42" s="245"/>
      <c r="XCT42" s="244"/>
      <c r="XCU42" s="246"/>
      <c r="XCV42" s="247"/>
      <c r="XCW42" s="248"/>
      <c r="XCX42" s="248"/>
      <c r="XCY42" s="244"/>
      <c r="XCZ42" s="244"/>
      <c r="XDA42" s="244"/>
      <c r="XDB42" s="245"/>
      <c r="XDC42" s="244"/>
      <c r="XDD42" s="246"/>
      <c r="XDE42" s="247"/>
      <c r="XDF42" s="248"/>
      <c r="XDG42" s="248"/>
      <c r="XDH42" s="244"/>
      <c r="XDI42" s="244"/>
      <c r="XDJ42" s="244"/>
      <c r="XDK42" s="245"/>
      <c r="XDL42" s="244"/>
      <c r="XDM42" s="246"/>
      <c r="XDN42" s="247"/>
      <c r="XDO42" s="248"/>
      <c r="XDP42" s="248"/>
      <c r="XDQ42" s="244"/>
      <c r="XDR42" s="244"/>
      <c r="XDS42" s="244"/>
      <c r="XDT42" s="245"/>
      <c r="XDU42" s="244"/>
      <c r="XDV42" s="246"/>
      <c r="XDW42" s="247"/>
      <c r="XDX42" s="248"/>
      <c r="XDY42" s="248"/>
      <c r="XDZ42" s="244"/>
      <c r="XEA42" s="244"/>
      <c r="XEB42" s="244"/>
      <c r="XEC42" s="245"/>
      <c r="XED42" s="244"/>
      <c r="XEE42" s="246"/>
      <c r="XEF42" s="247"/>
      <c r="XEG42" s="248"/>
      <c r="XEH42" s="248"/>
      <c r="XEI42" s="244"/>
      <c r="XEJ42" s="244"/>
      <c r="XEK42" s="244"/>
      <c r="XEL42" s="245"/>
      <c r="XEM42" s="244"/>
      <c r="XEN42" s="246"/>
      <c r="XEO42" s="247"/>
      <c r="XEP42" s="248"/>
      <c r="XEQ42" s="248"/>
      <c r="XER42" s="244"/>
      <c r="XES42" s="244"/>
      <c r="XET42" s="244"/>
      <c r="XEU42" s="245"/>
      <c r="XEV42" s="244"/>
      <c r="XEW42" s="246"/>
      <c r="XEX42" s="247"/>
      <c r="XEY42" s="248"/>
      <c r="XEZ42" s="248"/>
      <c r="XFA42" s="244"/>
      <c r="XFB42" s="244"/>
      <c r="XFC42" s="244"/>
      <c r="XFD42" s="245"/>
    </row>
    <row r="43" spans="1:16384" ht="12.75" x14ac:dyDescent="0.25">
      <c r="A43" s="255"/>
      <c r="B43" s="218"/>
      <c r="C43" s="218"/>
      <c r="D43" s="218"/>
      <c r="E43" s="218"/>
      <c r="F43" s="174"/>
      <c r="G43" s="218"/>
      <c r="H43" s="218"/>
      <c r="I43" s="256"/>
    </row>
    <row r="44" spans="1:16384" s="242" customFormat="1" ht="14.25" customHeight="1" x14ac:dyDescent="0.25">
      <c r="A44" s="252" t="s">
        <v>116</v>
      </c>
      <c r="B44" s="235"/>
      <c r="C44" s="235"/>
      <c r="D44" s="236" t="s">
        <v>211</v>
      </c>
      <c r="E44" s="237"/>
      <c r="F44" s="238"/>
      <c r="G44" s="239"/>
      <c r="H44" s="239"/>
      <c r="I44" s="253"/>
    </row>
    <row r="45" spans="1:16384" s="243" customFormat="1" ht="15" x14ac:dyDescent="0.25">
      <c r="A45" s="41" t="s">
        <v>200</v>
      </c>
      <c r="B45" s="102">
        <v>83484</v>
      </c>
      <c r="C45" s="107" t="s">
        <v>114</v>
      </c>
      <c r="D45" s="34" t="s">
        <v>214</v>
      </c>
      <c r="E45" s="33" t="s">
        <v>138</v>
      </c>
      <c r="F45" s="176">
        <v>42</v>
      </c>
      <c r="G45" s="101">
        <v>62.55</v>
      </c>
      <c r="H45" s="119">
        <f t="shared" ref="H45:H46" si="8">TRUNC((G45*(1+$I$9)),2)</f>
        <v>78.02</v>
      </c>
      <c r="I45" s="207">
        <f t="shared" ref="I45:I46" si="9">TRUNC(H45*(F45),2)</f>
        <v>3276.84</v>
      </c>
    </row>
    <row r="46" spans="1:16384" s="243" customFormat="1" ht="15" x14ac:dyDescent="0.25">
      <c r="A46" s="41" t="s">
        <v>201</v>
      </c>
      <c r="B46" s="102"/>
      <c r="C46" s="107" t="s">
        <v>210</v>
      </c>
      <c r="D46" s="34" t="s">
        <v>291</v>
      </c>
      <c r="E46" s="33" t="s">
        <v>138</v>
      </c>
      <c r="F46" s="176">
        <v>18</v>
      </c>
      <c r="G46" s="101">
        <v>39.92</v>
      </c>
      <c r="H46" s="119">
        <f t="shared" si="8"/>
        <v>49.79</v>
      </c>
      <c r="I46" s="207">
        <f t="shared" si="9"/>
        <v>896.22</v>
      </c>
    </row>
    <row r="47" spans="1:16384" s="243" customFormat="1" ht="15" x14ac:dyDescent="0.25">
      <c r="A47" s="41" t="s">
        <v>202</v>
      </c>
      <c r="B47" s="102">
        <v>72930</v>
      </c>
      <c r="C47" s="107" t="s">
        <v>114</v>
      </c>
      <c r="D47" s="34" t="s">
        <v>212</v>
      </c>
      <c r="E47" s="33" t="s">
        <v>5</v>
      </c>
      <c r="F47" s="176">
        <v>250</v>
      </c>
      <c r="G47" s="101">
        <v>49.75</v>
      </c>
      <c r="H47" s="119">
        <f>TRUNC((G47*(1+$I$9)),2)</f>
        <v>62.06</v>
      </c>
      <c r="I47" s="207">
        <f>TRUNC(H47*(F47),2)</f>
        <v>15515</v>
      </c>
    </row>
    <row r="48" spans="1:16384" s="243" customFormat="1" ht="15" x14ac:dyDescent="0.25">
      <c r="A48" s="41" t="s">
        <v>203</v>
      </c>
      <c r="B48" s="102"/>
      <c r="C48" s="107" t="s">
        <v>210</v>
      </c>
      <c r="D48" s="34" t="s">
        <v>292</v>
      </c>
      <c r="E48" s="33" t="s">
        <v>138</v>
      </c>
      <c r="F48" s="176">
        <v>3</v>
      </c>
      <c r="G48" s="101">
        <v>150</v>
      </c>
      <c r="H48" s="119">
        <f>TRUNC((G48*(1+$I$9)),2)</f>
        <v>187.12</v>
      </c>
      <c r="I48" s="207">
        <f>TRUNC(H48*(F48),2)</f>
        <v>561.36</v>
      </c>
    </row>
    <row r="49" spans="1:16384" s="249" customFormat="1" x14ac:dyDescent="0.25">
      <c r="A49" s="211"/>
      <c r="B49" s="212"/>
      <c r="C49" s="212"/>
      <c r="D49" s="213"/>
      <c r="E49" s="212"/>
      <c r="F49" s="170"/>
      <c r="G49" s="214"/>
      <c r="H49" s="215" t="s">
        <v>10</v>
      </c>
      <c r="I49" s="216">
        <f>SUM(I45:I48)</f>
        <v>20249.420000000002</v>
      </c>
      <c r="J49" s="244"/>
      <c r="K49" s="244"/>
      <c r="L49" s="244"/>
      <c r="M49" s="245"/>
      <c r="N49" s="244"/>
      <c r="O49" s="246"/>
      <c r="P49" s="247"/>
      <c r="Q49" s="248"/>
      <c r="R49" s="248"/>
      <c r="S49" s="244"/>
      <c r="T49" s="244"/>
      <c r="U49" s="244"/>
      <c r="V49" s="245"/>
      <c r="W49" s="244"/>
      <c r="X49" s="246"/>
      <c r="Y49" s="247"/>
      <c r="Z49" s="248"/>
      <c r="AA49" s="248"/>
      <c r="AB49" s="244"/>
      <c r="AC49" s="244"/>
      <c r="AD49" s="244"/>
      <c r="AE49" s="245"/>
      <c r="AF49" s="244"/>
      <c r="AG49" s="246"/>
      <c r="AH49" s="247"/>
      <c r="AI49" s="248"/>
      <c r="AJ49" s="248"/>
      <c r="AK49" s="244"/>
      <c r="AL49" s="244"/>
      <c r="AM49" s="244"/>
      <c r="AN49" s="245"/>
      <c r="AO49" s="244"/>
      <c r="AP49" s="246"/>
      <c r="AQ49" s="247"/>
      <c r="AR49" s="248"/>
      <c r="AS49" s="248"/>
      <c r="AT49" s="244"/>
      <c r="AU49" s="244"/>
      <c r="AV49" s="244"/>
      <c r="AW49" s="245"/>
      <c r="AX49" s="244"/>
      <c r="AY49" s="246"/>
      <c r="AZ49" s="247"/>
      <c r="BA49" s="248"/>
      <c r="BB49" s="248"/>
      <c r="BC49" s="244"/>
      <c r="BD49" s="244"/>
      <c r="BE49" s="244"/>
      <c r="BF49" s="245"/>
      <c r="BG49" s="244"/>
      <c r="BH49" s="246"/>
      <c r="BI49" s="247"/>
      <c r="BJ49" s="248"/>
      <c r="BK49" s="248"/>
      <c r="BL49" s="244"/>
      <c r="BM49" s="244"/>
      <c r="BN49" s="244"/>
      <c r="BO49" s="245"/>
      <c r="BP49" s="244"/>
      <c r="BQ49" s="246"/>
      <c r="BR49" s="247"/>
      <c r="BS49" s="248"/>
      <c r="BT49" s="248"/>
      <c r="BU49" s="244"/>
      <c r="BV49" s="244"/>
      <c r="BW49" s="244"/>
      <c r="BX49" s="245"/>
      <c r="BY49" s="244"/>
      <c r="BZ49" s="246"/>
      <c r="CA49" s="247"/>
      <c r="CB49" s="248"/>
      <c r="CC49" s="248"/>
      <c r="CD49" s="244"/>
      <c r="CE49" s="244"/>
      <c r="CF49" s="244"/>
      <c r="CG49" s="245"/>
      <c r="CH49" s="244"/>
      <c r="CI49" s="246"/>
      <c r="CJ49" s="247"/>
      <c r="CK49" s="248"/>
      <c r="CL49" s="248"/>
      <c r="CM49" s="244"/>
      <c r="CN49" s="244"/>
      <c r="CO49" s="244"/>
      <c r="CP49" s="245"/>
      <c r="CQ49" s="244"/>
      <c r="CR49" s="246"/>
      <c r="CS49" s="247"/>
      <c r="CT49" s="248"/>
      <c r="CU49" s="248"/>
      <c r="CV49" s="244"/>
      <c r="CW49" s="244"/>
      <c r="CX49" s="244"/>
      <c r="CY49" s="245"/>
      <c r="CZ49" s="244"/>
      <c r="DA49" s="246"/>
      <c r="DB49" s="247"/>
      <c r="DC49" s="248"/>
      <c r="DD49" s="248"/>
      <c r="DE49" s="244"/>
      <c r="DF49" s="244"/>
      <c r="DG49" s="244"/>
      <c r="DH49" s="245"/>
      <c r="DI49" s="244"/>
      <c r="DJ49" s="246"/>
      <c r="DK49" s="247"/>
      <c r="DL49" s="248"/>
      <c r="DM49" s="248"/>
      <c r="DN49" s="244"/>
      <c r="DO49" s="244"/>
      <c r="DP49" s="244"/>
      <c r="DQ49" s="245"/>
      <c r="DR49" s="244"/>
      <c r="DS49" s="246"/>
      <c r="DT49" s="247"/>
      <c r="DU49" s="248"/>
      <c r="DV49" s="248"/>
      <c r="DW49" s="244"/>
      <c r="DX49" s="244"/>
      <c r="DY49" s="244"/>
      <c r="DZ49" s="245"/>
      <c r="EA49" s="244"/>
      <c r="EB49" s="246"/>
      <c r="EC49" s="247"/>
      <c r="ED49" s="248"/>
      <c r="EE49" s="248"/>
      <c r="EF49" s="244"/>
      <c r="EG49" s="244"/>
      <c r="EH49" s="244"/>
      <c r="EI49" s="245"/>
      <c r="EJ49" s="244"/>
      <c r="EK49" s="246"/>
      <c r="EL49" s="247"/>
      <c r="EM49" s="248"/>
      <c r="EN49" s="248"/>
      <c r="EO49" s="244"/>
      <c r="EP49" s="244"/>
      <c r="EQ49" s="244"/>
      <c r="ER49" s="245"/>
      <c r="ES49" s="244"/>
      <c r="ET49" s="246"/>
      <c r="EU49" s="247"/>
      <c r="EV49" s="248"/>
      <c r="EW49" s="248"/>
      <c r="EX49" s="244"/>
      <c r="EY49" s="244"/>
      <c r="EZ49" s="244"/>
      <c r="FA49" s="245"/>
      <c r="FB49" s="244"/>
      <c r="FC49" s="246"/>
      <c r="FD49" s="247"/>
      <c r="FE49" s="248"/>
      <c r="FF49" s="248"/>
      <c r="FG49" s="244"/>
      <c r="FH49" s="244"/>
      <c r="FI49" s="244"/>
      <c r="FJ49" s="245"/>
      <c r="FK49" s="244"/>
      <c r="FL49" s="246"/>
      <c r="FM49" s="247"/>
      <c r="FN49" s="248"/>
      <c r="FO49" s="248"/>
      <c r="FP49" s="244"/>
      <c r="FQ49" s="244"/>
      <c r="FR49" s="244"/>
      <c r="FS49" s="245"/>
      <c r="FT49" s="244"/>
      <c r="FU49" s="246"/>
      <c r="FV49" s="247"/>
      <c r="FW49" s="248"/>
      <c r="FX49" s="248"/>
      <c r="FY49" s="244"/>
      <c r="FZ49" s="244"/>
      <c r="GA49" s="244"/>
      <c r="GB49" s="245"/>
      <c r="GC49" s="244"/>
      <c r="GD49" s="246"/>
      <c r="GE49" s="247"/>
      <c r="GF49" s="248"/>
      <c r="GG49" s="248"/>
      <c r="GH49" s="244"/>
      <c r="GI49" s="244"/>
      <c r="GJ49" s="244"/>
      <c r="GK49" s="245"/>
      <c r="GL49" s="244"/>
      <c r="GM49" s="246"/>
      <c r="GN49" s="247"/>
      <c r="GO49" s="248"/>
      <c r="GP49" s="248"/>
      <c r="GQ49" s="244"/>
      <c r="GR49" s="244"/>
      <c r="GS49" s="244"/>
      <c r="GT49" s="245"/>
      <c r="GU49" s="244"/>
      <c r="GV49" s="246"/>
      <c r="GW49" s="247"/>
      <c r="GX49" s="248"/>
      <c r="GY49" s="248"/>
      <c r="GZ49" s="244"/>
      <c r="HA49" s="244"/>
      <c r="HB49" s="244"/>
      <c r="HC49" s="245"/>
      <c r="HD49" s="244"/>
      <c r="HE49" s="246"/>
      <c r="HF49" s="247"/>
      <c r="HG49" s="248"/>
      <c r="HH49" s="248"/>
      <c r="HI49" s="244"/>
      <c r="HJ49" s="244"/>
      <c r="HK49" s="244"/>
      <c r="HL49" s="245"/>
      <c r="HM49" s="244"/>
      <c r="HN49" s="246"/>
      <c r="HO49" s="247"/>
      <c r="HP49" s="248"/>
      <c r="HQ49" s="248"/>
      <c r="HR49" s="244"/>
      <c r="HS49" s="244"/>
      <c r="HT49" s="244"/>
      <c r="HU49" s="245"/>
      <c r="HV49" s="244"/>
      <c r="HW49" s="246"/>
      <c r="HX49" s="247"/>
      <c r="HY49" s="248"/>
      <c r="HZ49" s="248"/>
      <c r="IA49" s="244"/>
      <c r="IB49" s="244"/>
      <c r="IC49" s="244"/>
      <c r="ID49" s="245"/>
      <c r="IE49" s="244"/>
      <c r="IF49" s="246"/>
      <c r="IG49" s="247"/>
      <c r="IH49" s="248"/>
      <c r="II49" s="248"/>
      <c r="IJ49" s="244"/>
      <c r="IK49" s="244"/>
      <c r="IL49" s="244"/>
      <c r="IM49" s="245"/>
      <c r="IN49" s="244"/>
      <c r="IO49" s="246"/>
      <c r="IP49" s="247"/>
      <c r="IQ49" s="248"/>
      <c r="IR49" s="248"/>
      <c r="IS49" s="244"/>
      <c r="IT49" s="244"/>
      <c r="IU49" s="244"/>
      <c r="IV49" s="245"/>
      <c r="IW49" s="244"/>
      <c r="IX49" s="246"/>
      <c r="IY49" s="247"/>
      <c r="IZ49" s="248"/>
      <c r="JA49" s="248"/>
      <c r="JB49" s="244"/>
      <c r="JC49" s="244"/>
      <c r="JD49" s="244"/>
      <c r="JE49" s="245"/>
      <c r="JF49" s="244"/>
      <c r="JG49" s="246"/>
      <c r="JH49" s="247"/>
      <c r="JI49" s="248"/>
      <c r="JJ49" s="248"/>
      <c r="JK49" s="244"/>
      <c r="JL49" s="244"/>
      <c r="JM49" s="244"/>
      <c r="JN49" s="245"/>
      <c r="JO49" s="244"/>
      <c r="JP49" s="246"/>
      <c r="JQ49" s="247"/>
      <c r="JR49" s="248"/>
      <c r="JS49" s="248"/>
      <c r="JT49" s="244"/>
      <c r="JU49" s="244"/>
      <c r="JV49" s="244"/>
      <c r="JW49" s="245"/>
      <c r="JX49" s="244"/>
      <c r="JY49" s="246"/>
      <c r="JZ49" s="247"/>
      <c r="KA49" s="248"/>
      <c r="KB49" s="248"/>
      <c r="KC49" s="244"/>
      <c r="KD49" s="244"/>
      <c r="KE49" s="244"/>
      <c r="KF49" s="245"/>
      <c r="KG49" s="244"/>
      <c r="KH49" s="246"/>
      <c r="KI49" s="247"/>
      <c r="KJ49" s="248"/>
      <c r="KK49" s="248"/>
      <c r="KL49" s="244"/>
      <c r="KM49" s="244"/>
      <c r="KN49" s="244"/>
      <c r="KO49" s="245"/>
      <c r="KP49" s="244"/>
      <c r="KQ49" s="246"/>
      <c r="KR49" s="247"/>
      <c r="KS49" s="248"/>
      <c r="KT49" s="248"/>
      <c r="KU49" s="244"/>
      <c r="KV49" s="244"/>
      <c r="KW49" s="244"/>
      <c r="KX49" s="245"/>
      <c r="KY49" s="244"/>
      <c r="KZ49" s="246"/>
      <c r="LA49" s="247"/>
      <c r="LB49" s="248"/>
      <c r="LC49" s="248"/>
      <c r="LD49" s="244"/>
      <c r="LE49" s="244"/>
      <c r="LF49" s="244"/>
      <c r="LG49" s="245"/>
      <c r="LH49" s="244"/>
      <c r="LI49" s="246"/>
      <c r="LJ49" s="247"/>
      <c r="LK49" s="248"/>
      <c r="LL49" s="248"/>
      <c r="LM49" s="244"/>
      <c r="LN49" s="244"/>
      <c r="LO49" s="244"/>
      <c r="LP49" s="245"/>
      <c r="LQ49" s="244"/>
      <c r="LR49" s="246"/>
      <c r="LS49" s="247"/>
      <c r="LT49" s="248"/>
      <c r="LU49" s="248"/>
      <c r="LV49" s="244"/>
      <c r="LW49" s="244"/>
      <c r="LX49" s="244"/>
      <c r="LY49" s="245"/>
      <c r="LZ49" s="244"/>
      <c r="MA49" s="246"/>
      <c r="MB49" s="247"/>
      <c r="MC49" s="248"/>
      <c r="MD49" s="248"/>
      <c r="ME49" s="244"/>
      <c r="MF49" s="244"/>
      <c r="MG49" s="244"/>
      <c r="MH49" s="245"/>
      <c r="MI49" s="244"/>
      <c r="MJ49" s="246"/>
      <c r="MK49" s="247"/>
      <c r="ML49" s="248"/>
      <c r="MM49" s="248"/>
      <c r="MN49" s="244"/>
      <c r="MO49" s="244"/>
      <c r="MP49" s="244"/>
      <c r="MQ49" s="245"/>
      <c r="MR49" s="244"/>
      <c r="MS49" s="246"/>
      <c r="MT49" s="247"/>
      <c r="MU49" s="248"/>
      <c r="MV49" s="248"/>
      <c r="MW49" s="244"/>
      <c r="MX49" s="244"/>
      <c r="MY49" s="244"/>
      <c r="MZ49" s="245"/>
      <c r="NA49" s="244"/>
      <c r="NB49" s="246"/>
      <c r="NC49" s="247"/>
      <c r="ND49" s="248"/>
      <c r="NE49" s="248"/>
      <c r="NF49" s="244"/>
      <c r="NG49" s="244"/>
      <c r="NH49" s="244"/>
      <c r="NI49" s="245"/>
      <c r="NJ49" s="244"/>
      <c r="NK49" s="246"/>
      <c r="NL49" s="247"/>
      <c r="NM49" s="248"/>
      <c r="NN49" s="248"/>
      <c r="NO49" s="244"/>
      <c r="NP49" s="244"/>
      <c r="NQ49" s="244"/>
      <c r="NR49" s="245"/>
      <c r="NS49" s="244"/>
      <c r="NT49" s="246"/>
      <c r="NU49" s="247"/>
      <c r="NV49" s="248"/>
      <c r="NW49" s="248"/>
      <c r="NX49" s="244"/>
      <c r="NY49" s="244"/>
      <c r="NZ49" s="244"/>
      <c r="OA49" s="245"/>
      <c r="OB49" s="244"/>
      <c r="OC49" s="246"/>
      <c r="OD49" s="247"/>
      <c r="OE49" s="248"/>
      <c r="OF49" s="248"/>
      <c r="OG49" s="244"/>
      <c r="OH49" s="244"/>
      <c r="OI49" s="244"/>
      <c r="OJ49" s="245"/>
      <c r="OK49" s="244"/>
      <c r="OL49" s="246"/>
      <c r="OM49" s="247"/>
      <c r="ON49" s="248"/>
      <c r="OO49" s="248"/>
      <c r="OP49" s="244"/>
      <c r="OQ49" s="244"/>
      <c r="OR49" s="244"/>
      <c r="OS49" s="245"/>
      <c r="OT49" s="244"/>
      <c r="OU49" s="246"/>
      <c r="OV49" s="247"/>
      <c r="OW49" s="248"/>
      <c r="OX49" s="248"/>
      <c r="OY49" s="244"/>
      <c r="OZ49" s="244"/>
      <c r="PA49" s="244"/>
      <c r="PB49" s="245"/>
      <c r="PC49" s="244"/>
      <c r="PD49" s="246"/>
      <c r="PE49" s="247"/>
      <c r="PF49" s="248"/>
      <c r="PG49" s="248"/>
      <c r="PH49" s="244"/>
      <c r="PI49" s="244"/>
      <c r="PJ49" s="244"/>
      <c r="PK49" s="245"/>
      <c r="PL49" s="244"/>
      <c r="PM49" s="246"/>
      <c r="PN49" s="247"/>
      <c r="PO49" s="248"/>
      <c r="PP49" s="248"/>
      <c r="PQ49" s="244"/>
      <c r="PR49" s="244"/>
      <c r="PS49" s="244"/>
      <c r="PT49" s="245"/>
      <c r="PU49" s="244"/>
      <c r="PV49" s="246"/>
      <c r="PW49" s="247"/>
      <c r="PX49" s="248"/>
      <c r="PY49" s="248"/>
      <c r="PZ49" s="244"/>
      <c r="QA49" s="244"/>
      <c r="QB49" s="244"/>
      <c r="QC49" s="245"/>
      <c r="QD49" s="244"/>
      <c r="QE49" s="246"/>
      <c r="QF49" s="247"/>
      <c r="QG49" s="248"/>
      <c r="QH49" s="248"/>
      <c r="QI49" s="244"/>
      <c r="QJ49" s="244"/>
      <c r="QK49" s="244"/>
      <c r="QL49" s="245"/>
      <c r="QM49" s="244"/>
      <c r="QN49" s="246"/>
      <c r="QO49" s="247"/>
      <c r="QP49" s="248"/>
      <c r="QQ49" s="248"/>
      <c r="QR49" s="244"/>
      <c r="QS49" s="244"/>
      <c r="QT49" s="244"/>
      <c r="QU49" s="245"/>
      <c r="QV49" s="244"/>
      <c r="QW49" s="246"/>
      <c r="QX49" s="247"/>
      <c r="QY49" s="248"/>
      <c r="QZ49" s="248"/>
      <c r="RA49" s="244"/>
      <c r="RB49" s="244"/>
      <c r="RC49" s="244"/>
      <c r="RD49" s="245"/>
      <c r="RE49" s="244"/>
      <c r="RF49" s="246"/>
      <c r="RG49" s="247"/>
      <c r="RH49" s="248"/>
      <c r="RI49" s="248"/>
      <c r="RJ49" s="244"/>
      <c r="RK49" s="244"/>
      <c r="RL49" s="244"/>
      <c r="RM49" s="245"/>
      <c r="RN49" s="244"/>
      <c r="RO49" s="246"/>
      <c r="RP49" s="247"/>
      <c r="RQ49" s="248"/>
      <c r="RR49" s="248"/>
      <c r="RS49" s="244"/>
      <c r="RT49" s="244"/>
      <c r="RU49" s="244"/>
      <c r="RV49" s="245"/>
      <c r="RW49" s="244"/>
      <c r="RX49" s="246"/>
      <c r="RY49" s="247"/>
      <c r="RZ49" s="248"/>
      <c r="SA49" s="248"/>
      <c r="SB49" s="244"/>
      <c r="SC49" s="244"/>
      <c r="SD49" s="244"/>
      <c r="SE49" s="245"/>
      <c r="SF49" s="244"/>
      <c r="SG49" s="246"/>
      <c r="SH49" s="247"/>
      <c r="SI49" s="248"/>
      <c r="SJ49" s="248"/>
      <c r="SK49" s="244"/>
      <c r="SL49" s="244"/>
      <c r="SM49" s="244"/>
      <c r="SN49" s="245"/>
      <c r="SO49" s="244"/>
      <c r="SP49" s="246"/>
      <c r="SQ49" s="247"/>
      <c r="SR49" s="248"/>
      <c r="SS49" s="248"/>
      <c r="ST49" s="244"/>
      <c r="SU49" s="244"/>
      <c r="SV49" s="244"/>
      <c r="SW49" s="245"/>
      <c r="SX49" s="244"/>
      <c r="SY49" s="246"/>
      <c r="SZ49" s="247"/>
      <c r="TA49" s="248"/>
      <c r="TB49" s="248"/>
      <c r="TC49" s="244"/>
      <c r="TD49" s="244"/>
      <c r="TE49" s="244"/>
      <c r="TF49" s="245"/>
      <c r="TG49" s="244"/>
      <c r="TH49" s="246"/>
      <c r="TI49" s="247"/>
      <c r="TJ49" s="248"/>
      <c r="TK49" s="248"/>
      <c r="TL49" s="244"/>
      <c r="TM49" s="244"/>
      <c r="TN49" s="244"/>
      <c r="TO49" s="245"/>
      <c r="TP49" s="244"/>
      <c r="TQ49" s="246"/>
      <c r="TR49" s="247"/>
      <c r="TS49" s="248"/>
      <c r="TT49" s="248"/>
      <c r="TU49" s="244"/>
      <c r="TV49" s="244"/>
      <c r="TW49" s="244"/>
      <c r="TX49" s="245"/>
      <c r="TY49" s="244"/>
      <c r="TZ49" s="246"/>
      <c r="UA49" s="247"/>
      <c r="UB49" s="248"/>
      <c r="UC49" s="248"/>
      <c r="UD49" s="244"/>
      <c r="UE49" s="244"/>
      <c r="UF49" s="244"/>
      <c r="UG49" s="245"/>
      <c r="UH49" s="244"/>
      <c r="UI49" s="246"/>
      <c r="UJ49" s="247"/>
      <c r="UK49" s="248"/>
      <c r="UL49" s="248"/>
      <c r="UM49" s="244"/>
      <c r="UN49" s="244"/>
      <c r="UO49" s="244"/>
      <c r="UP49" s="245"/>
      <c r="UQ49" s="244"/>
      <c r="UR49" s="246"/>
      <c r="US49" s="247"/>
      <c r="UT49" s="248"/>
      <c r="UU49" s="248"/>
      <c r="UV49" s="244"/>
      <c r="UW49" s="244"/>
      <c r="UX49" s="244"/>
      <c r="UY49" s="245"/>
      <c r="UZ49" s="244"/>
      <c r="VA49" s="246"/>
      <c r="VB49" s="247"/>
      <c r="VC49" s="248"/>
      <c r="VD49" s="248"/>
      <c r="VE49" s="244"/>
      <c r="VF49" s="244"/>
      <c r="VG49" s="244"/>
      <c r="VH49" s="245"/>
      <c r="VI49" s="244"/>
      <c r="VJ49" s="246"/>
      <c r="VK49" s="247"/>
      <c r="VL49" s="248"/>
      <c r="VM49" s="248"/>
      <c r="VN49" s="244"/>
      <c r="VO49" s="244"/>
      <c r="VP49" s="244"/>
      <c r="VQ49" s="245"/>
      <c r="VR49" s="244"/>
      <c r="VS49" s="246"/>
      <c r="VT49" s="247"/>
      <c r="VU49" s="248"/>
      <c r="VV49" s="248"/>
      <c r="VW49" s="244"/>
      <c r="VX49" s="244"/>
      <c r="VY49" s="244"/>
      <c r="VZ49" s="245"/>
      <c r="WA49" s="244"/>
      <c r="WB49" s="246"/>
      <c r="WC49" s="247"/>
      <c r="WD49" s="248"/>
      <c r="WE49" s="248"/>
      <c r="WF49" s="244"/>
      <c r="WG49" s="244"/>
      <c r="WH49" s="244"/>
      <c r="WI49" s="245"/>
      <c r="WJ49" s="244"/>
      <c r="WK49" s="246"/>
      <c r="WL49" s="247"/>
      <c r="WM49" s="248"/>
      <c r="WN49" s="248"/>
      <c r="WO49" s="244"/>
      <c r="WP49" s="244"/>
      <c r="WQ49" s="244"/>
      <c r="WR49" s="245"/>
      <c r="WS49" s="244"/>
      <c r="WT49" s="246"/>
      <c r="WU49" s="247"/>
      <c r="WV49" s="248"/>
      <c r="WW49" s="248"/>
      <c r="WX49" s="244"/>
      <c r="WY49" s="244"/>
      <c r="WZ49" s="244"/>
      <c r="XA49" s="245"/>
      <c r="XB49" s="244"/>
      <c r="XC49" s="246"/>
      <c r="XD49" s="247"/>
      <c r="XE49" s="248"/>
      <c r="XF49" s="248"/>
      <c r="XG49" s="244"/>
      <c r="XH49" s="244"/>
      <c r="XI49" s="244"/>
      <c r="XJ49" s="245"/>
      <c r="XK49" s="244"/>
      <c r="XL49" s="246"/>
      <c r="XM49" s="247"/>
      <c r="XN49" s="248"/>
      <c r="XO49" s="248"/>
      <c r="XP49" s="244"/>
      <c r="XQ49" s="244"/>
      <c r="XR49" s="244"/>
      <c r="XS49" s="245"/>
      <c r="XT49" s="244"/>
      <c r="XU49" s="246"/>
      <c r="XV49" s="247"/>
      <c r="XW49" s="248"/>
      <c r="XX49" s="248"/>
      <c r="XY49" s="244"/>
      <c r="XZ49" s="244"/>
      <c r="YA49" s="244"/>
      <c r="YB49" s="245"/>
      <c r="YC49" s="244"/>
      <c r="YD49" s="246"/>
      <c r="YE49" s="247"/>
      <c r="YF49" s="248"/>
      <c r="YG49" s="248"/>
      <c r="YH49" s="244"/>
      <c r="YI49" s="244"/>
      <c r="YJ49" s="244"/>
      <c r="YK49" s="245"/>
      <c r="YL49" s="244"/>
      <c r="YM49" s="246"/>
      <c r="YN49" s="247"/>
      <c r="YO49" s="248"/>
      <c r="YP49" s="248"/>
      <c r="YQ49" s="244"/>
      <c r="YR49" s="244"/>
      <c r="YS49" s="244"/>
      <c r="YT49" s="245"/>
      <c r="YU49" s="244"/>
      <c r="YV49" s="246"/>
      <c r="YW49" s="247"/>
      <c r="YX49" s="248"/>
      <c r="YY49" s="248"/>
      <c r="YZ49" s="244"/>
      <c r="ZA49" s="244"/>
      <c r="ZB49" s="244"/>
      <c r="ZC49" s="245"/>
      <c r="ZD49" s="244"/>
      <c r="ZE49" s="246"/>
      <c r="ZF49" s="247"/>
      <c r="ZG49" s="248"/>
      <c r="ZH49" s="248"/>
      <c r="ZI49" s="244"/>
      <c r="ZJ49" s="244"/>
      <c r="ZK49" s="244"/>
      <c r="ZL49" s="245"/>
      <c r="ZM49" s="244"/>
      <c r="ZN49" s="246"/>
      <c r="ZO49" s="247"/>
      <c r="ZP49" s="248"/>
      <c r="ZQ49" s="248"/>
      <c r="ZR49" s="244"/>
      <c r="ZS49" s="244"/>
      <c r="ZT49" s="244"/>
      <c r="ZU49" s="245"/>
      <c r="ZV49" s="244"/>
      <c r="ZW49" s="246"/>
      <c r="ZX49" s="247"/>
      <c r="ZY49" s="248"/>
      <c r="ZZ49" s="248"/>
      <c r="AAA49" s="244"/>
      <c r="AAB49" s="244"/>
      <c r="AAC49" s="244"/>
      <c r="AAD49" s="245"/>
      <c r="AAE49" s="244"/>
      <c r="AAF49" s="246"/>
      <c r="AAG49" s="247"/>
      <c r="AAH49" s="248"/>
      <c r="AAI49" s="248"/>
      <c r="AAJ49" s="244"/>
      <c r="AAK49" s="244"/>
      <c r="AAL49" s="244"/>
      <c r="AAM49" s="245"/>
      <c r="AAN49" s="244"/>
      <c r="AAO49" s="246"/>
      <c r="AAP49" s="247"/>
      <c r="AAQ49" s="248"/>
      <c r="AAR49" s="248"/>
      <c r="AAS49" s="244"/>
      <c r="AAT49" s="244"/>
      <c r="AAU49" s="244"/>
      <c r="AAV49" s="245"/>
      <c r="AAW49" s="244"/>
      <c r="AAX49" s="246"/>
      <c r="AAY49" s="247"/>
      <c r="AAZ49" s="248"/>
      <c r="ABA49" s="248"/>
      <c r="ABB49" s="244"/>
      <c r="ABC49" s="244"/>
      <c r="ABD49" s="244"/>
      <c r="ABE49" s="245"/>
      <c r="ABF49" s="244"/>
      <c r="ABG49" s="246"/>
      <c r="ABH49" s="247"/>
      <c r="ABI49" s="248"/>
      <c r="ABJ49" s="248"/>
      <c r="ABK49" s="244"/>
      <c r="ABL49" s="244"/>
      <c r="ABM49" s="244"/>
      <c r="ABN49" s="245"/>
      <c r="ABO49" s="244"/>
      <c r="ABP49" s="246"/>
      <c r="ABQ49" s="247"/>
      <c r="ABR49" s="248"/>
      <c r="ABS49" s="248"/>
      <c r="ABT49" s="244"/>
      <c r="ABU49" s="244"/>
      <c r="ABV49" s="244"/>
      <c r="ABW49" s="245"/>
      <c r="ABX49" s="244"/>
      <c r="ABY49" s="246"/>
      <c r="ABZ49" s="247"/>
      <c r="ACA49" s="248"/>
      <c r="ACB49" s="248"/>
      <c r="ACC49" s="244"/>
      <c r="ACD49" s="244"/>
      <c r="ACE49" s="244"/>
      <c r="ACF49" s="245"/>
      <c r="ACG49" s="244"/>
      <c r="ACH49" s="246"/>
      <c r="ACI49" s="247"/>
      <c r="ACJ49" s="248"/>
      <c r="ACK49" s="248"/>
      <c r="ACL49" s="244"/>
      <c r="ACM49" s="244"/>
      <c r="ACN49" s="244"/>
      <c r="ACO49" s="245"/>
      <c r="ACP49" s="244"/>
      <c r="ACQ49" s="246"/>
      <c r="ACR49" s="247"/>
      <c r="ACS49" s="248"/>
      <c r="ACT49" s="248"/>
      <c r="ACU49" s="244"/>
      <c r="ACV49" s="244"/>
      <c r="ACW49" s="244"/>
      <c r="ACX49" s="245"/>
      <c r="ACY49" s="244"/>
      <c r="ACZ49" s="246"/>
      <c r="ADA49" s="247"/>
      <c r="ADB49" s="248"/>
      <c r="ADC49" s="248"/>
      <c r="ADD49" s="244"/>
      <c r="ADE49" s="244"/>
      <c r="ADF49" s="244"/>
      <c r="ADG49" s="245"/>
      <c r="ADH49" s="244"/>
      <c r="ADI49" s="246"/>
      <c r="ADJ49" s="247"/>
      <c r="ADK49" s="248"/>
      <c r="ADL49" s="248"/>
      <c r="ADM49" s="244"/>
      <c r="ADN49" s="244"/>
      <c r="ADO49" s="244"/>
      <c r="ADP49" s="245"/>
      <c r="ADQ49" s="244"/>
      <c r="ADR49" s="246"/>
      <c r="ADS49" s="247"/>
      <c r="ADT49" s="248"/>
      <c r="ADU49" s="248"/>
      <c r="ADV49" s="244"/>
      <c r="ADW49" s="244"/>
      <c r="ADX49" s="244"/>
      <c r="ADY49" s="245"/>
      <c r="ADZ49" s="244"/>
      <c r="AEA49" s="246"/>
      <c r="AEB49" s="247"/>
      <c r="AEC49" s="248"/>
      <c r="AED49" s="248"/>
      <c r="AEE49" s="244"/>
      <c r="AEF49" s="244"/>
      <c r="AEG49" s="244"/>
      <c r="AEH49" s="245"/>
      <c r="AEI49" s="244"/>
      <c r="AEJ49" s="246"/>
      <c r="AEK49" s="247"/>
      <c r="AEL49" s="248"/>
      <c r="AEM49" s="248"/>
      <c r="AEN49" s="244"/>
      <c r="AEO49" s="244"/>
      <c r="AEP49" s="244"/>
      <c r="AEQ49" s="245"/>
      <c r="AER49" s="244"/>
      <c r="AES49" s="246"/>
      <c r="AET49" s="247"/>
      <c r="AEU49" s="248"/>
      <c r="AEV49" s="248"/>
      <c r="AEW49" s="244"/>
      <c r="AEX49" s="244"/>
      <c r="AEY49" s="244"/>
      <c r="AEZ49" s="245"/>
      <c r="AFA49" s="244"/>
      <c r="AFB49" s="246"/>
      <c r="AFC49" s="247"/>
      <c r="AFD49" s="248"/>
      <c r="AFE49" s="248"/>
      <c r="AFF49" s="244"/>
      <c r="AFG49" s="244"/>
      <c r="AFH49" s="244"/>
      <c r="AFI49" s="245"/>
      <c r="AFJ49" s="244"/>
      <c r="AFK49" s="246"/>
      <c r="AFL49" s="247"/>
      <c r="AFM49" s="248"/>
      <c r="AFN49" s="248"/>
      <c r="AFO49" s="244"/>
      <c r="AFP49" s="244"/>
      <c r="AFQ49" s="244"/>
      <c r="AFR49" s="245"/>
      <c r="AFS49" s="244"/>
      <c r="AFT49" s="246"/>
      <c r="AFU49" s="247"/>
      <c r="AFV49" s="248"/>
      <c r="AFW49" s="248"/>
      <c r="AFX49" s="244"/>
      <c r="AFY49" s="244"/>
      <c r="AFZ49" s="244"/>
      <c r="AGA49" s="245"/>
      <c r="AGB49" s="244"/>
      <c r="AGC49" s="246"/>
      <c r="AGD49" s="247"/>
      <c r="AGE49" s="248"/>
      <c r="AGF49" s="248"/>
      <c r="AGG49" s="244"/>
      <c r="AGH49" s="244"/>
      <c r="AGI49" s="244"/>
      <c r="AGJ49" s="245"/>
      <c r="AGK49" s="244"/>
      <c r="AGL49" s="246"/>
      <c r="AGM49" s="247"/>
      <c r="AGN49" s="248"/>
      <c r="AGO49" s="248"/>
      <c r="AGP49" s="244"/>
      <c r="AGQ49" s="244"/>
      <c r="AGR49" s="244"/>
      <c r="AGS49" s="245"/>
      <c r="AGT49" s="244"/>
      <c r="AGU49" s="246"/>
      <c r="AGV49" s="247"/>
      <c r="AGW49" s="248"/>
      <c r="AGX49" s="248"/>
      <c r="AGY49" s="244"/>
      <c r="AGZ49" s="244"/>
      <c r="AHA49" s="244"/>
      <c r="AHB49" s="245"/>
      <c r="AHC49" s="244"/>
      <c r="AHD49" s="246"/>
      <c r="AHE49" s="247"/>
      <c r="AHF49" s="248"/>
      <c r="AHG49" s="248"/>
      <c r="AHH49" s="244"/>
      <c r="AHI49" s="244"/>
      <c r="AHJ49" s="244"/>
      <c r="AHK49" s="245"/>
      <c r="AHL49" s="244"/>
      <c r="AHM49" s="246"/>
      <c r="AHN49" s="247"/>
      <c r="AHO49" s="248"/>
      <c r="AHP49" s="248"/>
      <c r="AHQ49" s="244"/>
      <c r="AHR49" s="244"/>
      <c r="AHS49" s="244"/>
      <c r="AHT49" s="245"/>
      <c r="AHU49" s="244"/>
      <c r="AHV49" s="246"/>
      <c r="AHW49" s="247"/>
      <c r="AHX49" s="248"/>
      <c r="AHY49" s="248"/>
      <c r="AHZ49" s="244"/>
      <c r="AIA49" s="244"/>
      <c r="AIB49" s="244"/>
      <c r="AIC49" s="245"/>
      <c r="AID49" s="244"/>
      <c r="AIE49" s="246"/>
      <c r="AIF49" s="247"/>
      <c r="AIG49" s="248"/>
      <c r="AIH49" s="248"/>
      <c r="AII49" s="244"/>
      <c r="AIJ49" s="244"/>
      <c r="AIK49" s="244"/>
      <c r="AIL49" s="245"/>
      <c r="AIM49" s="244"/>
      <c r="AIN49" s="246"/>
      <c r="AIO49" s="247"/>
      <c r="AIP49" s="248"/>
      <c r="AIQ49" s="248"/>
      <c r="AIR49" s="244"/>
      <c r="AIS49" s="244"/>
      <c r="AIT49" s="244"/>
      <c r="AIU49" s="245"/>
      <c r="AIV49" s="244"/>
      <c r="AIW49" s="246"/>
      <c r="AIX49" s="247"/>
      <c r="AIY49" s="248"/>
      <c r="AIZ49" s="248"/>
      <c r="AJA49" s="244"/>
      <c r="AJB49" s="244"/>
      <c r="AJC49" s="244"/>
      <c r="AJD49" s="245"/>
      <c r="AJE49" s="244"/>
      <c r="AJF49" s="246"/>
      <c r="AJG49" s="247"/>
      <c r="AJH49" s="248"/>
      <c r="AJI49" s="248"/>
      <c r="AJJ49" s="244"/>
      <c r="AJK49" s="244"/>
      <c r="AJL49" s="244"/>
      <c r="AJM49" s="245"/>
      <c r="AJN49" s="244"/>
      <c r="AJO49" s="246"/>
      <c r="AJP49" s="247"/>
      <c r="AJQ49" s="248"/>
      <c r="AJR49" s="248"/>
      <c r="AJS49" s="244"/>
      <c r="AJT49" s="244"/>
      <c r="AJU49" s="244"/>
      <c r="AJV49" s="245"/>
      <c r="AJW49" s="244"/>
      <c r="AJX49" s="246"/>
      <c r="AJY49" s="247"/>
      <c r="AJZ49" s="248"/>
      <c r="AKA49" s="248"/>
      <c r="AKB49" s="244"/>
      <c r="AKC49" s="244"/>
      <c r="AKD49" s="244"/>
      <c r="AKE49" s="245"/>
      <c r="AKF49" s="244"/>
      <c r="AKG49" s="246"/>
      <c r="AKH49" s="247"/>
      <c r="AKI49" s="248"/>
      <c r="AKJ49" s="248"/>
      <c r="AKK49" s="244"/>
      <c r="AKL49" s="244"/>
      <c r="AKM49" s="244"/>
      <c r="AKN49" s="245"/>
      <c r="AKO49" s="244"/>
      <c r="AKP49" s="246"/>
      <c r="AKQ49" s="247"/>
      <c r="AKR49" s="248"/>
      <c r="AKS49" s="248"/>
      <c r="AKT49" s="244"/>
      <c r="AKU49" s="244"/>
      <c r="AKV49" s="244"/>
      <c r="AKW49" s="245"/>
      <c r="AKX49" s="244"/>
      <c r="AKY49" s="246"/>
      <c r="AKZ49" s="247"/>
      <c r="ALA49" s="248"/>
      <c r="ALB49" s="248"/>
      <c r="ALC49" s="244"/>
      <c r="ALD49" s="244"/>
      <c r="ALE49" s="244"/>
      <c r="ALF49" s="245"/>
      <c r="ALG49" s="244"/>
      <c r="ALH49" s="246"/>
      <c r="ALI49" s="247"/>
      <c r="ALJ49" s="248"/>
      <c r="ALK49" s="248"/>
      <c r="ALL49" s="244"/>
      <c r="ALM49" s="244"/>
      <c r="ALN49" s="244"/>
      <c r="ALO49" s="245"/>
      <c r="ALP49" s="244"/>
      <c r="ALQ49" s="246"/>
      <c r="ALR49" s="247"/>
      <c r="ALS49" s="248"/>
      <c r="ALT49" s="248"/>
      <c r="ALU49" s="244"/>
      <c r="ALV49" s="244"/>
      <c r="ALW49" s="244"/>
      <c r="ALX49" s="245"/>
      <c r="ALY49" s="244"/>
      <c r="ALZ49" s="246"/>
      <c r="AMA49" s="247"/>
      <c r="AMB49" s="248"/>
      <c r="AMC49" s="248"/>
      <c r="AMD49" s="244"/>
      <c r="AME49" s="244"/>
      <c r="AMF49" s="244"/>
      <c r="AMG49" s="245"/>
      <c r="AMH49" s="244"/>
      <c r="AMI49" s="246"/>
      <c r="AMJ49" s="247"/>
      <c r="AMK49" s="248"/>
      <c r="AML49" s="248"/>
      <c r="AMM49" s="244"/>
      <c r="AMN49" s="244"/>
      <c r="AMO49" s="244"/>
      <c r="AMP49" s="245"/>
      <c r="AMQ49" s="244"/>
      <c r="AMR49" s="246"/>
      <c r="AMS49" s="247"/>
      <c r="AMT49" s="248"/>
      <c r="AMU49" s="248"/>
      <c r="AMV49" s="244"/>
      <c r="AMW49" s="244"/>
      <c r="AMX49" s="244"/>
      <c r="AMY49" s="245"/>
      <c r="AMZ49" s="244"/>
      <c r="ANA49" s="246"/>
      <c r="ANB49" s="247"/>
      <c r="ANC49" s="248"/>
      <c r="AND49" s="248"/>
      <c r="ANE49" s="244"/>
      <c r="ANF49" s="244"/>
      <c r="ANG49" s="244"/>
      <c r="ANH49" s="245"/>
      <c r="ANI49" s="244"/>
      <c r="ANJ49" s="246"/>
      <c r="ANK49" s="247"/>
      <c r="ANL49" s="248"/>
      <c r="ANM49" s="248"/>
      <c r="ANN49" s="244"/>
      <c r="ANO49" s="244"/>
      <c r="ANP49" s="244"/>
      <c r="ANQ49" s="245"/>
      <c r="ANR49" s="244"/>
      <c r="ANS49" s="246"/>
      <c r="ANT49" s="247"/>
      <c r="ANU49" s="248"/>
      <c r="ANV49" s="248"/>
      <c r="ANW49" s="244"/>
      <c r="ANX49" s="244"/>
      <c r="ANY49" s="244"/>
      <c r="ANZ49" s="245"/>
      <c r="AOA49" s="244"/>
      <c r="AOB49" s="246"/>
      <c r="AOC49" s="247"/>
      <c r="AOD49" s="248"/>
      <c r="AOE49" s="248"/>
      <c r="AOF49" s="244"/>
      <c r="AOG49" s="244"/>
      <c r="AOH49" s="244"/>
      <c r="AOI49" s="245"/>
      <c r="AOJ49" s="244"/>
      <c r="AOK49" s="246"/>
      <c r="AOL49" s="247"/>
      <c r="AOM49" s="248"/>
      <c r="AON49" s="248"/>
      <c r="AOO49" s="244"/>
      <c r="AOP49" s="244"/>
      <c r="AOQ49" s="244"/>
      <c r="AOR49" s="245"/>
      <c r="AOS49" s="244"/>
      <c r="AOT49" s="246"/>
      <c r="AOU49" s="247"/>
      <c r="AOV49" s="248"/>
      <c r="AOW49" s="248"/>
      <c r="AOX49" s="244"/>
      <c r="AOY49" s="244"/>
      <c r="AOZ49" s="244"/>
      <c r="APA49" s="245"/>
      <c r="APB49" s="244"/>
      <c r="APC49" s="246"/>
      <c r="APD49" s="247"/>
      <c r="APE49" s="248"/>
      <c r="APF49" s="248"/>
      <c r="APG49" s="244"/>
      <c r="APH49" s="244"/>
      <c r="API49" s="244"/>
      <c r="APJ49" s="245"/>
      <c r="APK49" s="244"/>
      <c r="APL49" s="246"/>
      <c r="APM49" s="247"/>
      <c r="APN49" s="248"/>
      <c r="APO49" s="248"/>
      <c r="APP49" s="244"/>
      <c r="APQ49" s="244"/>
      <c r="APR49" s="244"/>
      <c r="APS49" s="245"/>
      <c r="APT49" s="244"/>
      <c r="APU49" s="246"/>
      <c r="APV49" s="247"/>
      <c r="APW49" s="248"/>
      <c r="APX49" s="248"/>
      <c r="APY49" s="244"/>
      <c r="APZ49" s="244"/>
      <c r="AQA49" s="244"/>
      <c r="AQB49" s="245"/>
      <c r="AQC49" s="244"/>
      <c r="AQD49" s="246"/>
      <c r="AQE49" s="247"/>
      <c r="AQF49" s="248"/>
      <c r="AQG49" s="248"/>
      <c r="AQH49" s="244"/>
      <c r="AQI49" s="244"/>
      <c r="AQJ49" s="244"/>
      <c r="AQK49" s="245"/>
      <c r="AQL49" s="244"/>
      <c r="AQM49" s="246"/>
      <c r="AQN49" s="247"/>
      <c r="AQO49" s="248"/>
      <c r="AQP49" s="248"/>
      <c r="AQQ49" s="244"/>
      <c r="AQR49" s="244"/>
      <c r="AQS49" s="244"/>
      <c r="AQT49" s="245"/>
      <c r="AQU49" s="244"/>
      <c r="AQV49" s="246"/>
      <c r="AQW49" s="247"/>
      <c r="AQX49" s="248"/>
      <c r="AQY49" s="248"/>
      <c r="AQZ49" s="244"/>
      <c r="ARA49" s="244"/>
      <c r="ARB49" s="244"/>
      <c r="ARC49" s="245"/>
      <c r="ARD49" s="244"/>
      <c r="ARE49" s="246"/>
      <c r="ARF49" s="247"/>
      <c r="ARG49" s="248"/>
      <c r="ARH49" s="248"/>
      <c r="ARI49" s="244"/>
      <c r="ARJ49" s="244"/>
      <c r="ARK49" s="244"/>
      <c r="ARL49" s="245"/>
      <c r="ARM49" s="244"/>
      <c r="ARN49" s="246"/>
      <c r="ARO49" s="247"/>
      <c r="ARP49" s="248"/>
      <c r="ARQ49" s="248"/>
      <c r="ARR49" s="244"/>
      <c r="ARS49" s="244"/>
      <c r="ART49" s="244"/>
      <c r="ARU49" s="245"/>
      <c r="ARV49" s="244"/>
      <c r="ARW49" s="246"/>
      <c r="ARX49" s="247"/>
      <c r="ARY49" s="248"/>
      <c r="ARZ49" s="248"/>
      <c r="ASA49" s="244"/>
      <c r="ASB49" s="244"/>
      <c r="ASC49" s="244"/>
      <c r="ASD49" s="245"/>
      <c r="ASE49" s="244"/>
      <c r="ASF49" s="246"/>
      <c r="ASG49" s="247"/>
      <c r="ASH49" s="248"/>
      <c r="ASI49" s="248"/>
      <c r="ASJ49" s="244"/>
      <c r="ASK49" s="244"/>
      <c r="ASL49" s="244"/>
      <c r="ASM49" s="245"/>
      <c r="ASN49" s="244"/>
      <c r="ASO49" s="246"/>
      <c r="ASP49" s="247"/>
      <c r="ASQ49" s="248"/>
      <c r="ASR49" s="248"/>
      <c r="ASS49" s="244"/>
      <c r="AST49" s="244"/>
      <c r="ASU49" s="244"/>
      <c r="ASV49" s="245"/>
      <c r="ASW49" s="244"/>
      <c r="ASX49" s="246"/>
      <c r="ASY49" s="247"/>
      <c r="ASZ49" s="248"/>
      <c r="ATA49" s="248"/>
      <c r="ATB49" s="244"/>
      <c r="ATC49" s="244"/>
      <c r="ATD49" s="244"/>
      <c r="ATE49" s="245"/>
      <c r="ATF49" s="244"/>
      <c r="ATG49" s="246"/>
      <c r="ATH49" s="247"/>
      <c r="ATI49" s="248"/>
      <c r="ATJ49" s="248"/>
      <c r="ATK49" s="244"/>
      <c r="ATL49" s="244"/>
      <c r="ATM49" s="244"/>
      <c r="ATN49" s="245"/>
      <c r="ATO49" s="244"/>
      <c r="ATP49" s="246"/>
      <c r="ATQ49" s="247"/>
      <c r="ATR49" s="248"/>
      <c r="ATS49" s="248"/>
      <c r="ATT49" s="244"/>
      <c r="ATU49" s="244"/>
      <c r="ATV49" s="244"/>
      <c r="ATW49" s="245"/>
      <c r="ATX49" s="244"/>
      <c r="ATY49" s="246"/>
      <c r="ATZ49" s="247"/>
      <c r="AUA49" s="248"/>
      <c r="AUB49" s="248"/>
      <c r="AUC49" s="244"/>
      <c r="AUD49" s="244"/>
      <c r="AUE49" s="244"/>
      <c r="AUF49" s="245"/>
      <c r="AUG49" s="244"/>
      <c r="AUH49" s="246"/>
      <c r="AUI49" s="247"/>
      <c r="AUJ49" s="248"/>
      <c r="AUK49" s="248"/>
      <c r="AUL49" s="244"/>
      <c r="AUM49" s="244"/>
      <c r="AUN49" s="244"/>
      <c r="AUO49" s="245"/>
      <c r="AUP49" s="244"/>
      <c r="AUQ49" s="246"/>
      <c r="AUR49" s="247"/>
      <c r="AUS49" s="248"/>
      <c r="AUT49" s="248"/>
      <c r="AUU49" s="244"/>
      <c r="AUV49" s="244"/>
      <c r="AUW49" s="244"/>
      <c r="AUX49" s="245"/>
      <c r="AUY49" s="244"/>
      <c r="AUZ49" s="246"/>
      <c r="AVA49" s="247"/>
      <c r="AVB49" s="248"/>
      <c r="AVC49" s="248"/>
      <c r="AVD49" s="244"/>
      <c r="AVE49" s="244"/>
      <c r="AVF49" s="244"/>
      <c r="AVG49" s="245"/>
      <c r="AVH49" s="244"/>
      <c r="AVI49" s="246"/>
      <c r="AVJ49" s="247"/>
      <c r="AVK49" s="248"/>
      <c r="AVL49" s="248"/>
      <c r="AVM49" s="244"/>
      <c r="AVN49" s="244"/>
      <c r="AVO49" s="244"/>
      <c r="AVP49" s="245"/>
      <c r="AVQ49" s="244"/>
      <c r="AVR49" s="246"/>
      <c r="AVS49" s="247"/>
      <c r="AVT49" s="248"/>
      <c r="AVU49" s="248"/>
      <c r="AVV49" s="244"/>
      <c r="AVW49" s="244"/>
      <c r="AVX49" s="244"/>
      <c r="AVY49" s="245"/>
      <c r="AVZ49" s="244"/>
      <c r="AWA49" s="246"/>
      <c r="AWB49" s="247"/>
      <c r="AWC49" s="248"/>
      <c r="AWD49" s="248"/>
      <c r="AWE49" s="244"/>
      <c r="AWF49" s="244"/>
      <c r="AWG49" s="244"/>
      <c r="AWH49" s="245"/>
      <c r="AWI49" s="244"/>
      <c r="AWJ49" s="246"/>
      <c r="AWK49" s="247"/>
      <c r="AWL49" s="248"/>
      <c r="AWM49" s="248"/>
      <c r="AWN49" s="244"/>
      <c r="AWO49" s="244"/>
      <c r="AWP49" s="244"/>
      <c r="AWQ49" s="245"/>
      <c r="AWR49" s="244"/>
      <c r="AWS49" s="246"/>
      <c r="AWT49" s="247"/>
      <c r="AWU49" s="248"/>
      <c r="AWV49" s="248"/>
      <c r="AWW49" s="244"/>
      <c r="AWX49" s="244"/>
      <c r="AWY49" s="244"/>
      <c r="AWZ49" s="245"/>
      <c r="AXA49" s="244"/>
      <c r="AXB49" s="246"/>
      <c r="AXC49" s="247"/>
      <c r="AXD49" s="248"/>
      <c r="AXE49" s="248"/>
      <c r="AXF49" s="244"/>
      <c r="AXG49" s="244"/>
      <c r="AXH49" s="244"/>
      <c r="AXI49" s="245"/>
      <c r="AXJ49" s="244"/>
      <c r="AXK49" s="246"/>
      <c r="AXL49" s="247"/>
      <c r="AXM49" s="248"/>
      <c r="AXN49" s="248"/>
      <c r="AXO49" s="244"/>
      <c r="AXP49" s="244"/>
      <c r="AXQ49" s="244"/>
      <c r="AXR49" s="245"/>
      <c r="AXS49" s="244"/>
      <c r="AXT49" s="246"/>
      <c r="AXU49" s="247"/>
      <c r="AXV49" s="248"/>
      <c r="AXW49" s="248"/>
      <c r="AXX49" s="244"/>
      <c r="AXY49" s="244"/>
      <c r="AXZ49" s="244"/>
      <c r="AYA49" s="245"/>
      <c r="AYB49" s="244"/>
      <c r="AYC49" s="246"/>
      <c r="AYD49" s="247"/>
      <c r="AYE49" s="248"/>
      <c r="AYF49" s="248"/>
      <c r="AYG49" s="244"/>
      <c r="AYH49" s="244"/>
      <c r="AYI49" s="244"/>
      <c r="AYJ49" s="245"/>
      <c r="AYK49" s="244"/>
      <c r="AYL49" s="246"/>
      <c r="AYM49" s="247"/>
      <c r="AYN49" s="248"/>
      <c r="AYO49" s="248"/>
      <c r="AYP49" s="244"/>
      <c r="AYQ49" s="244"/>
      <c r="AYR49" s="244"/>
      <c r="AYS49" s="245"/>
      <c r="AYT49" s="244"/>
      <c r="AYU49" s="246"/>
      <c r="AYV49" s="247"/>
      <c r="AYW49" s="248"/>
      <c r="AYX49" s="248"/>
      <c r="AYY49" s="244"/>
      <c r="AYZ49" s="244"/>
      <c r="AZA49" s="244"/>
      <c r="AZB49" s="245"/>
      <c r="AZC49" s="244"/>
      <c r="AZD49" s="246"/>
      <c r="AZE49" s="247"/>
      <c r="AZF49" s="248"/>
      <c r="AZG49" s="248"/>
      <c r="AZH49" s="244"/>
      <c r="AZI49" s="244"/>
      <c r="AZJ49" s="244"/>
      <c r="AZK49" s="245"/>
      <c r="AZL49" s="244"/>
      <c r="AZM49" s="246"/>
      <c r="AZN49" s="247"/>
      <c r="AZO49" s="248"/>
      <c r="AZP49" s="248"/>
      <c r="AZQ49" s="244"/>
      <c r="AZR49" s="244"/>
      <c r="AZS49" s="244"/>
      <c r="AZT49" s="245"/>
      <c r="AZU49" s="244"/>
      <c r="AZV49" s="246"/>
      <c r="AZW49" s="247"/>
      <c r="AZX49" s="248"/>
      <c r="AZY49" s="248"/>
      <c r="AZZ49" s="244"/>
      <c r="BAA49" s="244"/>
      <c r="BAB49" s="244"/>
      <c r="BAC49" s="245"/>
      <c r="BAD49" s="244"/>
      <c r="BAE49" s="246"/>
      <c r="BAF49" s="247"/>
      <c r="BAG49" s="248"/>
      <c r="BAH49" s="248"/>
      <c r="BAI49" s="244"/>
      <c r="BAJ49" s="244"/>
      <c r="BAK49" s="244"/>
      <c r="BAL49" s="245"/>
      <c r="BAM49" s="244"/>
      <c r="BAN49" s="246"/>
      <c r="BAO49" s="247"/>
      <c r="BAP49" s="248"/>
      <c r="BAQ49" s="248"/>
      <c r="BAR49" s="244"/>
      <c r="BAS49" s="244"/>
      <c r="BAT49" s="244"/>
      <c r="BAU49" s="245"/>
      <c r="BAV49" s="244"/>
      <c r="BAW49" s="246"/>
      <c r="BAX49" s="247"/>
      <c r="BAY49" s="248"/>
      <c r="BAZ49" s="248"/>
      <c r="BBA49" s="244"/>
      <c r="BBB49" s="244"/>
      <c r="BBC49" s="244"/>
      <c r="BBD49" s="245"/>
      <c r="BBE49" s="244"/>
      <c r="BBF49" s="246"/>
      <c r="BBG49" s="247"/>
      <c r="BBH49" s="248"/>
      <c r="BBI49" s="248"/>
      <c r="BBJ49" s="244"/>
      <c r="BBK49" s="244"/>
      <c r="BBL49" s="244"/>
      <c r="BBM49" s="245"/>
      <c r="BBN49" s="244"/>
      <c r="BBO49" s="246"/>
      <c r="BBP49" s="247"/>
      <c r="BBQ49" s="248"/>
      <c r="BBR49" s="248"/>
      <c r="BBS49" s="244"/>
      <c r="BBT49" s="244"/>
      <c r="BBU49" s="244"/>
      <c r="BBV49" s="245"/>
      <c r="BBW49" s="244"/>
      <c r="BBX49" s="246"/>
      <c r="BBY49" s="247"/>
      <c r="BBZ49" s="248"/>
      <c r="BCA49" s="248"/>
      <c r="BCB49" s="244"/>
      <c r="BCC49" s="244"/>
      <c r="BCD49" s="244"/>
      <c r="BCE49" s="245"/>
      <c r="BCF49" s="244"/>
      <c r="BCG49" s="246"/>
      <c r="BCH49" s="247"/>
      <c r="BCI49" s="248"/>
      <c r="BCJ49" s="248"/>
      <c r="BCK49" s="244"/>
      <c r="BCL49" s="244"/>
      <c r="BCM49" s="244"/>
      <c r="BCN49" s="245"/>
      <c r="BCO49" s="244"/>
      <c r="BCP49" s="246"/>
      <c r="BCQ49" s="247"/>
      <c r="BCR49" s="248"/>
      <c r="BCS49" s="248"/>
      <c r="BCT49" s="244"/>
      <c r="BCU49" s="244"/>
      <c r="BCV49" s="244"/>
      <c r="BCW49" s="245"/>
      <c r="BCX49" s="244"/>
      <c r="BCY49" s="246"/>
      <c r="BCZ49" s="247"/>
      <c r="BDA49" s="248"/>
      <c r="BDB49" s="248"/>
      <c r="BDC49" s="244"/>
      <c r="BDD49" s="244"/>
      <c r="BDE49" s="244"/>
      <c r="BDF49" s="245"/>
      <c r="BDG49" s="244"/>
      <c r="BDH49" s="246"/>
      <c r="BDI49" s="247"/>
      <c r="BDJ49" s="248"/>
      <c r="BDK49" s="248"/>
      <c r="BDL49" s="244"/>
      <c r="BDM49" s="244"/>
      <c r="BDN49" s="244"/>
      <c r="BDO49" s="245"/>
      <c r="BDP49" s="244"/>
      <c r="BDQ49" s="246"/>
      <c r="BDR49" s="247"/>
      <c r="BDS49" s="248"/>
      <c r="BDT49" s="248"/>
      <c r="BDU49" s="244"/>
      <c r="BDV49" s="244"/>
      <c r="BDW49" s="244"/>
      <c r="BDX49" s="245"/>
      <c r="BDY49" s="244"/>
      <c r="BDZ49" s="246"/>
      <c r="BEA49" s="247"/>
      <c r="BEB49" s="248"/>
      <c r="BEC49" s="248"/>
      <c r="BED49" s="244"/>
      <c r="BEE49" s="244"/>
      <c r="BEF49" s="244"/>
      <c r="BEG49" s="245"/>
      <c r="BEH49" s="244"/>
      <c r="BEI49" s="246"/>
      <c r="BEJ49" s="247"/>
      <c r="BEK49" s="248"/>
      <c r="BEL49" s="248"/>
      <c r="BEM49" s="244"/>
      <c r="BEN49" s="244"/>
      <c r="BEO49" s="244"/>
      <c r="BEP49" s="245"/>
      <c r="BEQ49" s="244"/>
      <c r="BER49" s="246"/>
      <c r="BES49" s="247"/>
      <c r="BET49" s="248"/>
      <c r="BEU49" s="248"/>
      <c r="BEV49" s="244"/>
      <c r="BEW49" s="244"/>
      <c r="BEX49" s="244"/>
      <c r="BEY49" s="245"/>
      <c r="BEZ49" s="244"/>
      <c r="BFA49" s="246"/>
      <c r="BFB49" s="247"/>
      <c r="BFC49" s="248"/>
      <c r="BFD49" s="248"/>
      <c r="BFE49" s="244"/>
      <c r="BFF49" s="244"/>
      <c r="BFG49" s="244"/>
      <c r="BFH49" s="245"/>
      <c r="BFI49" s="244"/>
      <c r="BFJ49" s="246"/>
      <c r="BFK49" s="247"/>
      <c r="BFL49" s="248"/>
      <c r="BFM49" s="248"/>
      <c r="BFN49" s="244"/>
      <c r="BFO49" s="244"/>
      <c r="BFP49" s="244"/>
      <c r="BFQ49" s="245"/>
      <c r="BFR49" s="244"/>
      <c r="BFS49" s="246"/>
      <c r="BFT49" s="247"/>
      <c r="BFU49" s="248"/>
      <c r="BFV49" s="248"/>
      <c r="BFW49" s="244"/>
      <c r="BFX49" s="244"/>
      <c r="BFY49" s="244"/>
      <c r="BFZ49" s="245"/>
      <c r="BGA49" s="244"/>
      <c r="BGB49" s="246"/>
      <c r="BGC49" s="247"/>
      <c r="BGD49" s="248"/>
      <c r="BGE49" s="248"/>
      <c r="BGF49" s="244"/>
      <c r="BGG49" s="244"/>
      <c r="BGH49" s="244"/>
      <c r="BGI49" s="245"/>
      <c r="BGJ49" s="244"/>
      <c r="BGK49" s="246"/>
      <c r="BGL49" s="247"/>
      <c r="BGM49" s="248"/>
      <c r="BGN49" s="248"/>
      <c r="BGO49" s="244"/>
      <c r="BGP49" s="244"/>
      <c r="BGQ49" s="244"/>
      <c r="BGR49" s="245"/>
      <c r="BGS49" s="244"/>
      <c r="BGT49" s="246"/>
      <c r="BGU49" s="247"/>
      <c r="BGV49" s="248"/>
      <c r="BGW49" s="248"/>
      <c r="BGX49" s="244"/>
      <c r="BGY49" s="244"/>
      <c r="BGZ49" s="244"/>
      <c r="BHA49" s="245"/>
      <c r="BHB49" s="244"/>
      <c r="BHC49" s="246"/>
      <c r="BHD49" s="247"/>
      <c r="BHE49" s="248"/>
      <c r="BHF49" s="248"/>
      <c r="BHG49" s="244"/>
      <c r="BHH49" s="244"/>
      <c r="BHI49" s="244"/>
      <c r="BHJ49" s="245"/>
      <c r="BHK49" s="244"/>
      <c r="BHL49" s="246"/>
      <c r="BHM49" s="247"/>
      <c r="BHN49" s="248"/>
      <c r="BHO49" s="248"/>
      <c r="BHP49" s="244"/>
      <c r="BHQ49" s="244"/>
      <c r="BHR49" s="244"/>
      <c r="BHS49" s="245"/>
      <c r="BHT49" s="244"/>
      <c r="BHU49" s="246"/>
      <c r="BHV49" s="247"/>
      <c r="BHW49" s="248"/>
      <c r="BHX49" s="248"/>
      <c r="BHY49" s="244"/>
      <c r="BHZ49" s="244"/>
      <c r="BIA49" s="244"/>
      <c r="BIB49" s="245"/>
      <c r="BIC49" s="244"/>
      <c r="BID49" s="246"/>
      <c r="BIE49" s="247"/>
      <c r="BIF49" s="248"/>
      <c r="BIG49" s="248"/>
      <c r="BIH49" s="244"/>
      <c r="BII49" s="244"/>
      <c r="BIJ49" s="244"/>
      <c r="BIK49" s="245"/>
      <c r="BIL49" s="244"/>
      <c r="BIM49" s="246"/>
      <c r="BIN49" s="247"/>
      <c r="BIO49" s="248"/>
      <c r="BIP49" s="248"/>
      <c r="BIQ49" s="244"/>
      <c r="BIR49" s="244"/>
      <c r="BIS49" s="244"/>
      <c r="BIT49" s="245"/>
      <c r="BIU49" s="244"/>
      <c r="BIV49" s="246"/>
      <c r="BIW49" s="247"/>
      <c r="BIX49" s="248"/>
      <c r="BIY49" s="248"/>
      <c r="BIZ49" s="244"/>
      <c r="BJA49" s="244"/>
      <c r="BJB49" s="244"/>
      <c r="BJC49" s="245"/>
      <c r="BJD49" s="244"/>
      <c r="BJE49" s="246"/>
      <c r="BJF49" s="247"/>
      <c r="BJG49" s="248"/>
      <c r="BJH49" s="248"/>
      <c r="BJI49" s="244"/>
      <c r="BJJ49" s="244"/>
      <c r="BJK49" s="244"/>
      <c r="BJL49" s="245"/>
      <c r="BJM49" s="244"/>
      <c r="BJN49" s="246"/>
      <c r="BJO49" s="247"/>
      <c r="BJP49" s="248"/>
      <c r="BJQ49" s="248"/>
      <c r="BJR49" s="244"/>
      <c r="BJS49" s="244"/>
      <c r="BJT49" s="244"/>
      <c r="BJU49" s="245"/>
      <c r="BJV49" s="244"/>
      <c r="BJW49" s="246"/>
      <c r="BJX49" s="247"/>
      <c r="BJY49" s="248"/>
      <c r="BJZ49" s="248"/>
      <c r="BKA49" s="244"/>
      <c r="BKB49" s="244"/>
      <c r="BKC49" s="244"/>
      <c r="BKD49" s="245"/>
      <c r="BKE49" s="244"/>
      <c r="BKF49" s="246"/>
      <c r="BKG49" s="247"/>
      <c r="BKH49" s="248"/>
      <c r="BKI49" s="248"/>
      <c r="BKJ49" s="244"/>
      <c r="BKK49" s="244"/>
      <c r="BKL49" s="244"/>
      <c r="BKM49" s="245"/>
      <c r="BKN49" s="244"/>
      <c r="BKO49" s="246"/>
      <c r="BKP49" s="247"/>
      <c r="BKQ49" s="248"/>
      <c r="BKR49" s="248"/>
      <c r="BKS49" s="244"/>
      <c r="BKT49" s="244"/>
      <c r="BKU49" s="244"/>
      <c r="BKV49" s="245"/>
      <c r="BKW49" s="244"/>
      <c r="BKX49" s="246"/>
      <c r="BKY49" s="247"/>
      <c r="BKZ49" s="248"/>
      <c r="BLA49" s="248"/>
      <c r="BLB49" s="244"/>
      <c r="BLC49" s="244"/>
      <c r="BLD49" s="244"/>
      <c r="BLE49" s="245"/>
      <c r="BLF49" s="244"/>
      <c r="BLG49" s="246"/>
      <c r="BLH49" s="247"/>
      <c r="BLI49" s="248"/>
      <c r="BLJ49" s="248"/>
      <c r="BLK49" s="244"/>
      <c r="BLL49" s="244"/>
      <c r="BLM49" s="244"/>
      <c r="BLN49" s="245"/>
      <c r="BLO49" s="244"/>
      <c r="BLP49" s="246"/>
      <c r="BLQ49" s="247"/>
      <c r="BLR49" s="248"/>
      <c r="BLS49" s="248"/>
      <c r="BLT49" s="244"/>
      <c r="BLU49" s="244"/>
      <c r="BLV49" s="244"/>
      <c r="BLW49" s="245"/>
      <c r="BLX49" s="244"/>
      <c r="BLY49" s="246"/>
      <c r="BLZ49" s="247"/>
      <c r="BMA49" s="248"/>
      <c r="BMB49" s="248"/>
      <c r="BMC49" s="244"/>
      <c r="BMD49" s="244"/>
      <c r="BME49" s="244"/>
      <c r="BMF49" s="245"/>
      <c r="BMG49" s="244"/>
      <c r="BMH49" s="246"/>
      <c r="BMI49" s="247"/>
      <c r="BMJ49" s="248"/>
      <c r="BMK49" s="248"/>
      <c r="BML49" s="244"/>
      <c r="BMM49" s="244"/>
      <c r="BMN49" s="244"/>
      <c r="BMO49" s="245"/>
      <c r="BMP49" s="244"/>
      <c r="BMQ49" s="246"/>
      <c r="BMR49" s="247"/>
      <c r="BMS49" s="248"/>
      <c r="BMT49" s="248"/>
      <c r="BMU49" s="244"/>
      <c r="BMV49" s="244"/>
      <c r="BMW49" s="244"/>
      <c r="BMX49" s="245"/>
      <c r="BMY49" s="244"/>
      <c r="BMZ49" s="246"/>
      <c r="BNA49" s="247"/>
      <c r="BNB49" s="248"/>
      <c r="BNC49" s="248"/>
      <c r="BND49" s="244"/>
      <c r="BNE49" s="244"/>
      <c r="BNF49" s="244"/>
      <c r="BNG49" s="245"/>
      <c r="BNH49" s="244"/>
      <c r="BNI49" s="246"/>
      <c r="BNJ49" s="247"/>
      <c r="BNK49" s="248"/>
      <c r="BNL49" s="248"/>
      <c r="BNM49" s="244"/>
      <c r="BNN49" s="244"/>
      <c r="BNO49" s="244"/>
      <c r="BNP49" s="245"/>
      <c r="BNQ49" s="244"/>
      <c r="BNR49" s="246"/>
      <c r="BNS49" s="247"/>
      <c r="BNT49" s="248"/>
      <c r="BNU49" s="248"/>
      <c r="BNV49" s="244"/>
      <c r="BNW49" s="244"/>
      <c r="BNX49" s="244"/>
      <c r="BNY49" s="245"/>
      <c r="BNZ49" s="244"/>
      <c r="BOA49" s="246"/>
      <c r="BOB49" s="247"/>
      <c r="BOC49" s="248"/>
      <c r="BOD49" s="248"/>
      <c r="BOE49" s="244"/>
      <c r="BOF49" s="244"/>
      <c r="BOG49" s="244"/>
      <c r="BOH49" s="245"/>
      <c r="BOI49" s="244"/>
      <c r="BOJ49" s="246"/>
      <c r="BOK49" s="247"/>
      <c r="BOL49" s="248"/>
      <c r="BOM49" s="248"/>
      <c r="BON49" s="244"/>
      <c r="BOO49" s="244"/>
      <c r="BOP49" s="244"/>
      <c r="BOQ49" s="245"/>
      <c r="BOR49" s="244"/>
      <c r="BOS49" s="246"/>
      <c r="BOT49" s="247"/>
      <c r="BOU49" s="248"/>
      <c r="BOV49" s="248"/>
      <c r="BOW49" s="244"/>
      <c r="BOX49" s="244"/>
      <c r="BOY49" s="244"/>
      <c r="BOZ49" s="245"/>
      <c r="BPA49" s="244"/>
      <c r="BPB49" s="246"/>
      <c r="BPC49" s="247"/>
      <c r="BPD49" s="248"/>
      <c r="BPE49" s="248"/>
      <c r="BPF49" s="244"/>
      <c r="BPG49" s="244"/>
      <c r="BPH49" s="244"/>
      <c r="BPI49" s="245"/>
      <c r="BPJ49" s="244"/>
      <c r="BPK49" s="246"/>
      <c r="BPL49" s="247"/>
      <c r="BPM49" s="248"/>
      <c r="BPN49" s="248"/>
      <c r="BPO49" s="244"/>
      <c r="BPP49" s="244"/>
      <c r="BPQ49" s="244"/>
      <c r="BPR49" s="245"/>
      <c r="BPS49" s="244"/>
      <c r="BPT49" s="246"/>
      <c r="BPU49" s="247"/>
      <c r="BPV49" s="248"/>
      <c r="BPW49" s="248"/>
      <c r="BPX49" s="244"/>
      <c r="BPY49" s="244"/>
      <c r="BPZ49" s="244"/>
      <c r="BQA49" s="245"/>
      <c r="BQB49" s="244"/>
      <c r="BQC49" s="246"/>
      <c r="BQD49" s="247"/>
      <c r="BQE49" s="248"/>
      <c r="BQF49" s="248"/>
      <c r="BQG49" s="244"/>
      <c r="BQH49" s="244"/>
      <c r="BQI49" s="244"/>
      <c r="BQJ49" s="245"/>
      <c r="BQK49" s="244"/>
      <c r="BQL49" s="246"/>
      <c r="BQM49" s="247"/>
      <c r="BQN49" s="248"/>
      <c r="BQO49" s="248"/>
      <c r="BQP49" s="244"/>
      <c r="BQQ49" s="244"/>
      <c r="BQR49" s="244"/>
      <c r="BQS49" s="245"/>
      <c r="BQT49" s="244"/>
      <c r="BQU49" s="246"/>
      <c r="BQV49" s="247"/>
      <c r="BQW49" s="248"/>
      <c r="BQX49" s="248"/>
      <c r="BQY49" s="244"/>
      <c r="BQZ49" s="244"/>
      <c r="BRA49" s="244"/>
      <c r="BRB49" s="245"/>
      <c r="BRC49" s="244"/>
      <c r="BRD49" s="246"/>
      <c r="BRE49" s="247"/>
      <c r="BRF49" s="248"/>
      <c r="BRG49" s="248"/>
      <c r="BRH49" s="244"/>
      <c r="BRI49" s="244"/>
      <c r="BRJ49" s="244"/>
      <c r="BRK49" s="245"/>
      <c r="BRL49" s="244"/>
      <c r="BRM49" s="246"/>
      <c r="BRN49" s="247"/>
      <c r="BRO49" s="248"/>
      <c r="BRP49" s="248"/>
      <c r="BRQ49" s="244"/>
      <c r="BRR49" s="244"/>
      <c r="BRS49" s="244"/>
      <c r="BRT49" s="245"/>
      <c r="BRU49" s="244"/>
      <c r="BRV49" s="246"/>
      <c r="BRW49" s="247"/>
      <c r="BRX49" s="248"/>
      <c r="BRY49" s="248"/>
      <c r="BRZ49" s="244"/>
      <c r="BSA49" s="244"/>
      <c r="BSB49" s="244"/>
      <c r="BSC49" s="245"/>
      <c r="BSD49" s="244"/>
      <c r="BSE49" s="246"/>
      <c r="BSF49" s="247"/>
      <c r="BSG49" s="248"/>
      <c r="BSH49" s="248"/>
      <c r="BSI49" s="244"/>
      <c r="BSJ49" s="244"/>
      <c r="BSK49" s="244"/>
      <c r="BSL49" s="245"/>
      <c r="BSM49" s="244"/>
      <c r="BSN49" s="246"/>
      <c r="BSO49" s="247"/>
      <c r="BSP49" s="248"/>
      <c r="BSQ49" s="248"/>
      <c r="BSR49" s="244"/>
      <c r="BSS49" s="244"/>
      <c r="BST49" s="244"/>
      <c r="BSU49" s="245"/>
      <c r="BSV49" s="244"/>
      <c r="BSW49" s="246"/>
      <c r="BSX49" s="247"/>
      <c r="BSY49" s="248"/>
      <c r="BSZ49" s="248"/>
      <c r="BTA49" s="244"/>
      <c r="BTB49" s="244"/>
      <c r="BTC49" s="244"/>
      <c r="BTD49" s="245"/>
      <c r="BTE49" s="244"/>
      <c r="BTF49" s="246"/>
      <c r="BTG49" s="247"/>
      <c r="BTH49" s="248"/>
      <c r="BTI49" s="248"/>
      <c r="BTJ49" s="244"/>
      <c r="BTK49" s="244"/>
      <c r="BTL49" s="244"/>
      <c r="BTM49" s="245"/>
      <c r="BTN49" s="244"/>
      <c r="BTO49" s="246"/>
      <c r="BTP49" s="247"/>
      <c r="BTQ49" s="248"/>
      <c r="BTR49" s="248"/>
      <c r="BTS49" s="244"/>
      <c r="BTT49" s="244"/>
      <c r="BTU49" s="244"/>
      <c r="BTV49" s="245"/>
      <c r="BTW49" s="244"/>
      <c r="BTX49" s="246"/>
      <c r="BTY49" s="247"/>
      <c r="BTZ49" s="248"/>
      <c r="BUA49" s="248"/>
      <c r="BUB49" s="244"/>
      <c r="BUC49" s="244"/>
      <c r="BUD49" s="244"/>
      <c r="BUE49" s="245"/>
      <c r="BUF49" s="244"/>
      <c r="BUG49" s="246"/>
      <c r="BUH49" s="247"/>
      <c r="BUI49" s="248"/>
      <c r="BUJ49" s="248"/>
      <c r="BUK49" s="244"/>
      <c r="BUL49" s="244"/>
      <c r="BUM49" s="244"/>
      <c r="BUN49" s="245"/>
      <c r="BUO49" s="244"/>
      <c r="BUP49" s="246"/>
      <c r="BUQ49" s="247"/>
      <c r="BUR49" s="248"/>
      <c r="BUS49" s="248"/>
      <c r="BUT49" s="244"/>
      <c r="BUU49" s="244"/>
      <c r="BUV49" s="244"/>
      <c r="BUW49" s="245"/>
      <c r="BUX49" s="244"/>
      <c r="BUY49" s="246"/>
      <c r="BUZ49" s="247"/>
      <c r="BVA49" s="248"/>
      <c r="BVB49" s="248"/>
      <c r="BVC49" s="244"/>
      <c r="BVD49" s="244"/>
      <c r="BVE49" s="244"/>
      <c r="BVF49" s="245"/>
      <c r="BVG49" s="244"/>
      <c r="BVH49" s="246"/>
      <c r="BVI49" s="247"/>
      <c r="BVJ49" s="248"/>
      <c r="BVK49" s="248"/>
      <c r="BVL49" s="244"/>
      <c r="BVM49" s="244"/>
      <c r="BVN49" s="244"/>
      <c r="BVO49" s="245"/>
      <c r="BVP49" s="244"/>
      <c r="BVQ49" s="246"/>
      <c r="BVR49" s="247"/>
      <c r="BVS49" s="248"/>
      <c r="BVT49" s="248"/>
      <c r="BVU49" s="244"/>
      <c r="BVV49" s="244"/>
      <c r="BVW49" s="244"/>
      <c r="BVX49" s="245"/>
      <c r="BVY49" s="244"/>
      <c r="BVZ49" s="246"/>
      <c r="BWA49" s="247"/>
      <c r="BWB49" s="248"/>
      <c r="BWC49" s="248"/>
      <c r="BWD49" s="244"/>
      <c r="BWE49" s="244"/>
      <c r="BWF49" s="244"/>
      <c r="BWG49" s="245"/>
      <c r="BWH49" s="244"/>
      <c r="BWI49" s="246"/>
      <c r="BWJ49" s="247"/>
      <c r="BWK49" s="248"/>
      <c r="BWL49" s="248"/>
      <c r="BWM49" s="244"/>
      <c r="BWN49" s="244"/>
      <c r="BWO49" s="244"/>
      <c r="BWP49" s="245"/>
      <c r="BWQ49" s="244"/>
      <c r="BWR49" s="246"/>
      <c r="BWS49" s="247"/>
      <c r="BWT49" s="248"/>
      <c r="BWU49" s="248"/>
      <c r="BWV49" s="244"/>
      <c r="BWW49" s="244"/>
      <c r="BWX49" s="244"/>
      <c r="BWY49" s="245"/>
      <c r="BWZ49" s="244"/>
      <c r="BXA49" s="246"/>
      <c r="BXB49" s="247"/>
      <c r="BXC49" s="248"/>
      <c r="BXD49" s="248"/>
      <c r="BXE49" s="244"/>
      <c r="BXF49" s="244"/>
      <c r="BXG49" s="244"/>
      <c r="BXH49" s="245"/>
      <c r="BXI49" s="244"/>
      <c r="BXJ49" s="246"/>
      <c r="BXK49" s="247"/>
      <c r="BXL49" s="248"/>
      <c r="BXM49" s="248"/>
      <c r="BXN49" s="244"/>
      <c r="BXO49" s="244"/>
      <c r="BXP49" s="244"/>
      <c r="BXQ49" s="245"/>
      <c r="BXR49" s="244"/>
      <c r="BXS49" s="246"/>
      <c r="BXT49" s="247"/>
      <c r="BXU49" s="248"/>
      <c r="BXV49" s="248"/>
      <c r="BXW49" s="244"/>
      <c r="BXX49" s="244"/>
      <c r="BXY49" s="244"/>
      <c r="BXZ49" s="245"/>
      <c r="BYA49" s="244"/>
      <c r="BYB49" s="246"/>
      <c r="BYC49" s="247"/>
      <c r="BYD49" s="248"/>
      <c r="BYE49" s="248"/>
      <c r="BYF49" s="244"/>
      <c r="BYG49" s="244"/>
      <c r="BYH49" s="244"/>
      <c r="BYI49" s="245"/>
      <c r="BYJ49" s="244"/>
      <c r="BYK49" s="246"/>
      <c r="BYL49" s="247"/>
      <c r="BYM49" s="248"/>
      <c r="BYN49" s="248"/>
      <c r="BYO49" s="244"/>
      <c r="BYP49" s="244"/>
      <c r="BYQ49" s="244"/>
      <c r="BYR49" s="245"/>
      <c r="BYS49" s="244"/>
      <c r="BYT49" s="246"/>
      <c r="BYU49" s="247"/>
      <c r="BYV49" s="248"/>
      <c r="BYW49" s="248"/>
      <c r="BYX49" s="244"/>
      <c r="BYY49" s="244"/>
      <c r="BYZ49" s="244"/>
      <c r="BZA49" s="245"/>
      <c r="BZB49" s="244"/>
      <c r="BZC49" s="246"/>
      <c r="BZD49" s="247"/>
      <c r="BZE49" s="248"/>
      <c r="BZF49" s="248"/>
      <c r="BZG49" s="244"/>
      <c r="BZH49" s="244"/>
      <c r="BZI49" s="244"/>
      <c r="BZJ49" s="245"/>
      <c r="BZK49" s="244"/>
      <c r="BZL49" s="246"/>
      <c r="BZM49" s="247"/>
      <c r="BZN49" s="248"/>
      <c r="BZO49" s="248"/>
      <c r="BZP49" s="244"/>
      <c r="BZQ49" s="244"/>
      <c r="BZR49" s="244"/>
      <c r="BZS49" s="245"/>
      <c r="BZT49" s="244"/>
      <c r="BZU49" s="246"/>
      <c r="BZV49" s="247"/>
      <c r="BZW49" s="248"/>
      <c r="BZX49" s="248"/>
      <c r="BZY49" s="244"/>
      <c r="BZZ49" s="244"/>
      <c r="CAA49" s="244"/>
      <c r="CAB49" s="245"/>
      <c r="CAC49" s="244"/>
      <c r="CAD49" s="246"/>
      <c r="CAE49" s="247"/>
      <c r="CAF49" s="248"/>
      <c r="CAG49" s="248"/>
      <c r="CAH49" s="244"/>
      <c r="CAI49" s="244"/>
      <c r="CAJ49" s="244"/>
      <c r="CAK49" s="245"/>
      <c r="CAL49" s="244"/>
      <c r="CAM49" s="246"/>
      <c r="CAN49" s="247"/>
      <c r="CAO49" s="248"/>
      <c r="CAP49" s="248"/>
      <c r="CAQ49" s="244"/>
      <c r="CAR49" s="244"/>
      <c r="CAS49" s="244"/>
      <c r="CAT49" s="245"/>
      <c r="CAU49" s="244"/>
      <c r="CAV49" s="246"/>
      <c r="CAW49" s="247"/>
      <c r="CAX49" s="248"/>
      <c r="CAY49" s="248"/>
      <c r="CAZ49" s="244"/>
      <c r="CBA49" s="244"/>
      <c r="CBB49" s="244"/>
      <c r="CBC49" s="245"/>
      <c r="CBD49" s="244"/>
      <c r="CBE49" s="246"/>
      <c r="CBF49" s="247"/>
      <c r="CBG49" s="248"/>
      <c r="CBH49" s="248"/>
      <c r="CBI49" s="244"/>
      <c r="CBJ49" s="244"/>
      <c r="CBK49" s="244"/>
      <c r="CBL49" s="245"/>
      <c r="CBM49" s="244"/>
      <c r="CBN49" s="246"/>
      <c r="CBO49" s="247"/>
      <c r="CBP49" s="248"/>
      <c r="CBQ49" s="248"/>
      <c r="CBR49" s="244"/>
      <c r="CBS49" s="244"/>
      <c r="CBT49" s="244"/>
      <c r="CBU49" s="245"/>
      <c r="CBV49" s="244"/>
      <c r="CBW49" s="246"/>
      <c r="CBX49" s="247"/>
      <c r="CBY49" s="248"/>
      <c r="CBZ49" s="248"/>
      <c r="CCA49" s="244"/>
      <c r="CCB49" s="244"/>
      <c r="CCC49" s="244"/>
      <c r="CCD49" s="245"/>
      <c r="CCE49" s="244"/>
      <c r="CCF49" s="246"/>
      <c r="CCG49" s="247"/>
      <c r="CCH49" s="248"/>
      <c r="CCI49" s="248"/>
      <c r="CCJ49" s="244"/>
      <c r="CCK49" s="244"/>
      <c r="CCL49" s="244"/>
      <c r="CCM49" s="245"/>
      <c r="CCN49" s="244"/>
      <c r="CCO49" s="246"/>
      <c r="CCP49" s="247"/>
      <c r="CCQ49" s="248"/>
      <c r="CCR49" s="248"/>
      <c r="CCS49" s="244"/>
      <c r="CCT49" s="244"/>
      <c r="CCU49" s="244"/>
      <c r="CCV49" s="245"/>
      <c r="CCW49" s="244"/>
      <c r="CCX49" s="246"/>
      <c r="CCY49" s="247"/>
      <c r="CCZ49" s="248"/>
      <c r="CDA49" s="248"/>
      <c r="CDB49" s="244"/>
      <c r="CDC49" s="244"/>
      <c r="CDD49" s="244"/>
      <c r="CDE49" s="245"/>
      <c r="CDF49" s="244"/>
      <c r="CDG49" s="246"/>
      <c r="CDH49" s="247"/>
      <c r="CDI49" s="248"/>
      <c r="CDJ49" s="248"/>
      <c r="CDK49" s="244"/>
      <c r="CDL49" s="244"/>
      <c r="CDM49" s="244"/>
      <c r="CDN49" s="245"/>
      <c r="CDO49" s="244"/>
      <c r="CDP49" s="246"/>
      <c r="CDQ49" s="247"/>
      <c r="CDR49" s="248"/>
      <c r="CDS49" s="248"/>
      <c r="CDT49" s="244"/>
      <c r="CDU49" s="244"/>
      <c r="CDV49" s="244"/>
      <c r="CDW49" s="245"/>
      <c r="CDX49" s="244"/>
      <c r="CDY49" s="246"/>
      <c r="CDZ49" s="247"/>
      <c r="CEA49" s="248"/>
      <c r="CEB49" s="248"/>
      <c r="CEC49" s="244"/>
      <c r="CED49" s="244"/>
      <c r="CEE49" s="244"/>
      <c r="CEF49" s="245"/>
      <c r="CEG49" s="244"/>
      <c r="CEH49" s="246"/>
      <c r="CEI49" s="247"/>
      <c r="CEJ49" s="248"/>
      <c r="CEK49" s="248"/>
      <c r="CEL49" s="244"/>
      <c r="CEM49" s="244"/>
      <c r="CEN49" s="244"/>
      <c r="CEO49" s="245"/>
      <c r="CEP49" s="244"/>
      <c r="CEQ49" s="246"/>
      <c r="CER49" s="247"/>
      <c r="CES49" s="248"/>
      <c r="CET49" s="248"/>
      <c r="CEU49" s="244"/>
      <c r="CEV49" s="244"/>
      <c r="CEW49" s="244"/>
      <c r="CEX49" s="245"/>
      <c r="CEY49" s="244"/>
      <c r="CEZ49" s="246"/>
      <c r="CFA49" s="247"/>
      <c r="CFB49" s="248"/>
      <c r="CFC49" s="248"/>
      <c r="CFD49" s="244"/>
      <c r="CFE49" s="244"/>
      <c r="CFF49" s="244"/>
      <c r="CFG49" s="245"/>
      <c r="CFH49" s="244"/>
      <c r="CFI49" s="246"/>
      <c r="CFJ49" s="247"/>
      <c r="CFK49" s="248"/>
      <c r="CFL49" s="248"/>
      <c r="CFM49" s="244"/>
      <c r="CFN49" s="244"/>
      <c r="CFO49" s="244"/>
      <c r="CFP49" s="245"/>
      <c r="CFQ49" s="244"/>
      <c r="CFR49" s="246"/>
      <c r="CFS49" s="247"/>
      <c r="CFT49" s="248"/>
      <c r="CFU49" s="248"/>
      <c r="CFV49" s="244"/>
      <c r="CFW49" s="244"/>
      <c r="CFX49" s="244"/>
      <c r="CFY49" s="245"/>
      <c r="CFZ49" s="244"/>
      <c r="CGA49" s="246"/>
      <c r="CGB49" s="247"/>
      <c r="CGC49" s="248"/>
      <c r="CGD49" s="248"/>
      <c r="CGE49" s="244"/>
      <c r="CGF49" s="244"/>
      <c r="CGG49" s="244"/>
      <c r="CGH49" s="245"/>
      <c r="CGI49" s="244"/>
      <c r="CGJ49" s="246"/>
      <c r="CGK49" s="247"/>
      <c r="CGL49" s="248"/>
      <c r="CGM49" s="248"/>
      <c r="CGN49" s="244"/>
      <c r="CGO49" s="244"/>
      <c r="CGP49" s="244"/>
      <c r="CGQ49" s="245"/>
      <c r="CGR49" s="244"/>
      <c r="CGS49" s="246"/>
      <c r="CGT49" s="247"/>
      <c r="CGU49" s="248"/>
      <c r="CGV49" s="248"/>
      <c r="CGW49" s="244"/>
      <c r="CGX49" s="244"/>
      <c r="CGY49" s="244"/>
      <c r="CGZ49" s="245"/>
      <c r="CHA49" s="244"/>
      <c r="CHB49" s="246"/>
      <c r="CHC49" s="247"/>
      <c r="CHD49" s="248"/>
      <c r="CHE49" s="248"/>
      <c r="CHF49" s="244"/>
      <c r="CHG49" s="244"/>
      <c r="CHH49" s="244"/>
      <c r="CHI49" s="245"/>
      <c r="CHJ49" s="244"/>
      <c r="CHK49" s="246"/>
      <c r="CHL49" s="247"/>
      <c r="CHM49" s="248"/>
      <c r="CHN49" s="248"/>
      <c r="CHO49" s="244"/>
      <c r="CHP49" s="244"/>
      <c r="CHQ49" s="244"/>
      <c r="CHR49" s="245"/>
      <c r="CHS49" s="244"/>
      <c r="CHT49" s="246"/>
      <c r="CHU49" s="247"/>
      <c r="CHV49" s="248"/>
      <c r="CHW49" s="248"/>
      <c r="CHX49" s="244"/>
      <c r="CHY49" s="244"/>
      <c r="CHZ49" s="244"/>
      <c r="CIA49" s="245"/>
      <c r="CIB49" s="244"/>
      <c r="CIC49" s="246"/>
      <c r="CID49" s="247"/>
      <c r="CIE49" s="248"/>
      <c r="CIF49" s="248"/>
      <c r="CIG49" s="244"/>
      <c r="CIH49" s="244"/>
      <c r="CII49" s="244"/>
      <c r="CIJ49" s="245"/>
      <c r="CIK49" s="244"/>
      <c r="CIL49" s="246"/>
      <c r="CIM49" s="247"/>
      <c r="CIN49" s="248"/>
      <c r="CIO49" s="248"/>
      <c r="CIP49" s="244"/>
      <c r="CIQ49" s="244"/>
      <c r="CIR49" s="244"/>
      <c r="CIS49" s="245"/>
      <c r="CIT49" s="244"/>
      <c r="CIU49" s="246"/>
      <c r="CIV49" s="247"/>
      <c r="CIW49" s="248"/>
      <c r="CIX49" s="248"/>
      <c r="CIY49" s="244"/>
      <c r="CIZ49" s="244"/>
      <c r="CJA49" s="244"/>
      <c r="CJB49" s="245"/>
      <c r="CJC49" s="244"/>
      <c r="CJD49" s="246"/>
      <c r="CJE49" s="247"/>
      <c r="CJF49" s="248"/>
      <c r="CJG49" s="248"/>
      <c r="CJH49" s="244"/>
      <c r="CJI49" s="244"/>
      <c r="CJJ49" s="244"/>
      <c r="CJK49" s="245"/>
      <c r="CJL49" s="244"/>
      <c r="CJM49" s="246"/>
      <c r="CJN49" s="247"/>
      <c r="CJO49" s="248"/>
      <c r="CJP49" s="248"/>
      <c r="CJQ49" s="244"/>
      <c r="CJR49" s="244"/>
      <c r="CJS49" s="244"/>
      <c r="CJT49" s="245"/>
      <c r="CJU49" s="244"/>
      <c r="CJV49" s="246"/>
      <c r="CJW49" s="247"/>
      <c r="CJX49" s="248"/>
      <c r="CJY49" s="248"/>
      <c r="CJZ49" s="244"/>
      <c r="CKA49" s="244"/>
      <c r="CKB49" s="244"/>
      <c r="CKC49" s="245"/>
      <c r="CKD49" s="244"/>
      <c r="CKE49" s="246"/>
      <c r="CKF49" s="247"/>
      <c r="CKG49" s="248"/>
      <c r="CKH49" s="248"/>
      <c r="CKI49" s="244"/>
      <c r="CKJ49" s="244"/>
      <c r="CKK49" s="244"/>
      <c r="CKL49" s="245"/>
      <c r="CKM49" s="244"/>
      <c r="CKN49" s="246"/>
      <c r="CKO49" s="247"/>
      <c r="CKP49" s="248"/>
      <c r="CKQ49" s="248"/>
      <c r="CKR49" s="244"/>
      <c r="CKS49" s="244"/>
      <c r="CKT49" s="244"/>
      <c r="CKU49" s="245"/>
      <c r="CKV49" s="244"/>
      <c r="CKW49" s="246"/>
      <c r="CKX49" s="247"/>
      <c r="CKY49" s="248"/>
      <c r="CKZ49" s="248"/>
      <c r="CLA49" s="244"/>
      <c r="CLB49" s="244"/>
      <c r="CLC49" s="244"/>
      <c r="CLD49" s="245"/>
      <c r="CLE49" s="244"/>
      <c r="CLF49" s="246"/>
      <c r="CLG49" s="247"/>
      <c r="CLH49" s="248"/>
      <c r="CLI49" s="248"/>
      <c r="CLJ49" s="244"/>
      <c r="CLK49" s="244"/>
      <c r="CLL49" s="244"/>
      <c r="CLM49" s="245"/>
      <c r="CLN49" s="244"/>
      <c r="CLO49" s="246"/>
      <c r="CLP49" s="247"/>
      <c r="CLQ49" s="248"/>
      <c r="CLR49" s="248"/>
      <c r="CLS49" s="244"/>
      <c r="CLT49" s="244"/>
      <c r="CLU49" s="244"/>
      <c r="CLV49" s="245"/>
      <c r="CLW49" s="244"/>
      <c r="CLX49" s="246"/>
      <c r="CLY49" s="247"/>
      <c r="CLZ49" s="248"/>
      <c r="CMA49" s="248"/>
      <c r="CMB49" s="244"/>
      <c r="CMC49" s="244"/>
      <c r="CMD49" s="244"/>
      <c r="CME49" s="245"/>
      <c r="CMF49" s="244"/>
      <c r="CMG49" s="246"/>
      <c r="CMH49" s="247"/>
      <c r="CMI49" s="248"/>
      <c r="CMJ49" s="248"/>
      <c r="CMK49" s="244"/>
      <c r="CML49" s="244"/>
      <c r="CMM49" s="244"/>
      <c r="CMN49" s="245"/>
      <c r="CMO49" s="244"/>
      <c r="CMP49" s="246"/>
      <c r="CMQ49" s="247"/>
      <c r="CMR49" s="248"/>
      <c r="CMS49" s="248"/>
      <c r="CMT49" s="244"/>
      <c r="CMU49" s="244"/>
      <c r="CMV49" s="244"/>
      <c r="CMW49" s="245"/>
      <c r="CMX49" s="244"/>
      <c r="CMY49" s="246"/>
      <c r="CMZ49" s="247"/>
      <c r="CNA49" s="248"/>
      <c r="CNB49" s="248"/>
      <c r="CNC49" s="244"/>
      <c r="CND49" s="244"/>
      <c r="CNE49" s="244"/>
      <c r="CNF49" s="245"/>
      <c r="CNG49" s="244"/>
      <c r="CNH49" s="246"/>
      <c r="CNI49" s="247"/>
      <c r="CNJ49" s="248"/>
      <c r="CNK49" s="248"/>
      <c r="CNL49" s="244"/>
      <c r="CNM49" s="244"/>
      <c r="CNN49" s="244"/>
      <c r="CNO49" s="245"/>
      <c r="CNP49" s="244"/>
      <c r="CNQ49" s="246"/>
      <c r="CNR49" s="247"/>
      <c r="CNS49" s="248"/>
      <c r="CNT49" s="248"/>
      <c r="CNU49" s="244"/>
      <c r="CNV49" s="244"/>
      <c r="CNW49" s="244"/>
      <c r="CNX49" s="245"/>
      <c r="CNY49" s="244"/>
      <c r="CNZ49" s="246"/>
      <c r="COA49" s="247"/>
      <c r="COB49" s="248"/>
      <c r="COC49" s="248"/>
      <c r="COD49" s="244"/>
      <c r="COE49" s="244"/>
      <c r="COF49" s="244"/>
      <c r="COG49" s="245"/>
      <c r="COH49" s="244"/>
      <c r="COI49" s="246"/>
      <c r="COJ49" s="247"/>
      <c r="COK49" s="248"/>
      <c r="COL49" s="248"/>
      <c r="COM49" s="244"/>
      <c r="CON49" s="244"/>
      <c r="COO49" s="244"/>
      <c r="COP49" s="245"/>
      <c r="COQ49" s="244"/>
      <c r="COR49" s="246"/>
      <c r="COS49" s="247"/>
      <c r="COT49" s="248"/>
      <c r="COU49" s="248"/>
      <c r="COV49" s="244"/>
      <c r="COW49" s="244"/>
      <c r="COX49" s="244"/>
      <c r="COY49" s="245"/>
      <c r="COZ49" s="244"/>
      <c r="CPA49" s="246"/>
      <c r="CPB49" s="247"/>
      <c r="CPC49" s="248"/>
      <c r="CPD49" s="248"/>
      <c r="CPE49" s="244"/>
      <c r="CPF49" s="244"/>
      <c r="CPG49" s="244"/>
      <c r="CPH49" s="245"/>
      <c r="CPI49" s="244"/>
      <c r="CPJ49" s="246"/>
      <c r="CPK49" s="247"/>
      <c r="CPL49" s="248"/>
      <c r="CPM49" s="248"/>
      <c r="CPN49" s="244"/>
      <c r="CPO49" s="244"/>
      <c r="CPP49" s="244"/>
      <c r="CPQ49" s="245"/>
      <c r="CPR49" s="244"/>
      <c r="CPS49" s="246"/>
      <c r="CPT49" s="247"/>
      <c r="CPU49" s="248"/>
      <c r="CPV49" s="248"/>
      <c r="CPW49" s="244"/>
      <c r="CPX49" s="244"/>
      <c r="CPY49" s="244"/>
      <c r="CPZ49" s="245"/>
      <c r="CQA49" s="244"/>
      <c r="CQB49" s="246"/>
      <c r="CQC49" s="247"/>
      <c r="CQD49" s="248"/>
      <c r="CQE49" s="248"/>
      <c r="CQF49" s="244"/>
      <c r="CQG49" s="244"/>
      <c r="CQH49" s="244"/>
      <c r="CQI49" s="245"/>
      <c r="CQJ49" s="244"/>
      <c r="CQK49" s="246"/>
      <c r="CQL49" s="247"/>
      <c r="CQM49" s="248"/>
      <c r="CQN49" s="248"/>
      <c r="CQO49" s="244"/>
      <c r="CQP49" s="244"/>
      <c r="CQQ49" s="244"/>
      <c r="CQR49" s="245"/>
      <c r="CQS49" s="244"/>
      <c r="CQT49" s="246"/>
      <c r="CQU49" s="247"/>
      <c r="CQV49" s="248"/>
      <c r="CQW49" s="248"/>
      <c r="CQX49" s="244"/>
      <c r="CQY49" s="244"/>
      <c r="CQZ49" s="244"/>
      <c r="CRA49" s="245"/>
      <c r="CRB49" s="244"/>
      <c r="CRC49" s="246"/>
      <c r="CRD49" s="247"/>
      <c r="CRE49" s="248"/>
      <c r="CRF49" s="248"/>
      <c r="CRG49" s="244"/>
      <c r="CRH49" s="244"/>
      <c r="CRI49" s="244"/>
      <c r="CRJ49" s="245"/>
      <c r="CRK49" s="244"/>
      <c r="CRL49" s="246"/>
      <c r="CRM49" s="247"/>
      <c r="CRN49" s="248"/>
      <c r="CRO49" s="248"/>
      <c r="CRP49" s="244"/>
      <c r="CRQ49" s="244"/>
      <c r="CRR49" s="244"/>
      <c r="CRS49" s="245"/>
      <c r="CRT49" s="244"/>
      <c r="CRU49" s="246"/>
      <c r="CRV49" s="247"/>
      <c r="CRW49" s="248"/>
      <c r="CRX49" s="248"/>
      <c r="CRY49" s="244"/>
      <c r="CRZ49" s="244"/>
      <c r="CSA49" s="244"/>
      <c r="CSB49" s="245"/>
      <c r="CSC49" s="244"/>
      <c r="CSD49" s="246"/>
      <c r="CSE49" s="247"/>
      <c r="CSF49" s="248"/>
      <c r="CSG49" s="248"/>
      <c r="CSH49" s="244"/>
      <c r="CSI49" s="244"/>
      <c r="CSJ49" s="244"/>
      <c r="CSK49" s="245"/>
      <c r="CSL49" s="244"/>
      <c r="CSM49" s="246"/>
      <c r="CSN49" s="247"/>
      <c r="CSO49" s="248"/>
      <c r="CSP49" s="248"/>
      <c r="CSQ49" s="244"/>
      <c r="CSR49" s="244"/>
      <c r="CSS49" s="244"/>
      <c r="CST49" s="245"/>
      <c r="CSU49" s="244"/>
      <c r="CSV49" s="246"/>
      <c r="CSW49" s="247"/>
      <c r="CSX49" s="248"/>
      <c r="CSY49" s="248"/>
      <c r="CSZ49" s="244"/>
      <c r="CTA49" s="244"/>
      <c r="CTB49" s="244"/>
      <c r="CTC49" s="245"/>
      <c r="CTD49" s="244"/>
      <c r="CTE49" s="246"/>
      <c r="CTF49" s="247"/>
      <c r="CTG49" s="248"/>
      <c r="CTH49" s="248"/>
      <c r="CTI49" s="244"/>
      <c r="CTJ49" s="244"/>
      <c r="CTK49" s="244"/>
      <c r="CTL49" s="245"/>
      <c r="CTM49" s="244"/>
      <c r="CTN49" s="246"/>
      <c r="CTO49" s="247"/>
      <c r="CTP49" s="248"/>
      <c r="CTQ49" s="248"/>
      <c r="CTR49" s="244"/>
      <c r="CTS49" s="244"/>
      <c r="CTT49" s="244"/>
      <c r="CTU49" s="245"/>
      <c r="CTV49" s="244"/>
      <c r="CTW49" s="246"/>
      <c r="CTX49" s="247"/>
      <c r="CTY49" s="248"/>
      <c r="CTZ49" s="248"/>
      <c r="CUA49" s="244"/>
      <c r="CUB49" s="244"/>
      <c r="CUC49" s="244"/>
      <c r="CUD49" s="245"/>
      <c r="CUE49" s="244"/>
      <c r="CUF49" s="246"/>
      <c r="CUG49" s="247"/>
      <c r="CUH49" s="248"/>
      <c r="CUI49" s="248"/>
      <c r="CUJ49" s="244"/>
      <c r="CUK49" s="244"/>
      <c r="CUL49" s="244"/>
      <c r="CUM49" s="245"/>
      <c r="CUN49" s="244"/>
      <c r="CUO49" s="246"/>
      <c r="CUP49" s="247"/>
      <c r="CUQ49" s="248"/>
      <c r="CUR49" s="248"/>
      <c r="CUS49" s="244"/>
      <c r="CUT49" s="244"/>
      <c r="CUU49" s="244"/>
      <c r="CUV49" s="245"/>
      <c r="CUW49" s="244"/>
      <c r="CUX49" s="246"/>
      <c r="CUY49" s="247"/>
      <c r="CUZ49" s="248"/>
      <c r="CVA49" s="248"/>
      <c r="CVB49" s="244"/>
      <c r="CVC49" s="244"/>
      <c r="CVD49" s="244"/>
      <c r="CVE49" s="245"/>
      <c r="CVF49" s="244"/>
      <c r="CVG49" s="246"/>
      <c r="CVH49" s="247"/>
      <c r="CVI49" s="248"/>
      <c r="CVJ49" s="248"/>
      <c r="CVK49" s="244"/>
      <c r="CVL49" s="244"/>
      <c r="CVM49" s="244"/>
      <c r="CVN49" s="245"/>
      <c r="CVO49" s="244"/>
      <c r="CVP49" s="246"/>
      <c r="CVQ49" s="247"/>
      <c r="CVR49" s="248"/>
      <c r="CVS49" s="248"/>
      <c r="CVT49" s="244"/>
      <c r="CVU49" s="244"/>
      <c r="CVV49" s="244"/>
      <c r="CVW49" s="245"/>
      <c r="CVX49" s="244"/>
      <c r="CVY49" s="246"/>
      <c r="CVZ49" s="247"/>
      <c r="CWA49" s="248"/>
      <c r="CWB49" s="248"/>
      <c r="CWC49" s="244"/>
      <c r="CWD49" s="244"/>
      <c r="CWE49" s="244"/>
      <c r="CWF49" s="245"/>
      <c r="CWG49" s="244"/>
      <c r="CWH49" s="246"/>
      <c r="CWI49" s="247"/>
      <c r="CWJ49" s="248"/>
      <c r="CWK49" s="248"/>
      <c r="CWL49" s="244"/>
      <c r="CWM49" s="244"/>
      <c r="CWN49" s="244"/>
      <c r="CWO49" s="245"/>
      <c r="CWP49" s="244"/>
      <c r="CWQ49" s="246"/>
      <c r="CWR49" s="247"/>
      <c r="CWS49" s="248"/>
      <c r="CWT49" s="248"/>
      <c r="CWU49" s="244"/>
      <c r="CWV49" s="244"/>
      <c r="CWW49" s="244"/>
      <c r="CWX49" s="245"/>
      <c r="CWY49" s="244"/>
      <c r="CWZ49" s="246"/>
      <c r="CXA49" s="247"/>
      <c r="CXB49" s="248"/>
      <c r="CXC49" s="248"/>
      <c r="CXD49" s="244"/>
      <c r="CXE49" s="244"/>
      <c r="CXF49" s="244"/>
      <c r="CXG49" s="245"/>
      <c r="CXH49" s="244"/>
      <c r="CXI49" s="246"/>
      <c r="CXJ49" s="247"/>
      <c r="CXK49" s="248"/>
      <c r="CXL49" s="248"/>
      <c r="CXM49" s="244"/>
      <c r="CXN49" s="244"/>
      <c r="CXO49" s="244"/>
      <c r="CXP49" s="245"/>
      <c r="CXQ49" s="244"/>
      <c r="CXR49" s="246"/>
      <c r="CXS49" s="247"/>
      <c r="CXT49" s="248"/>
      <c r="CXU49" s="248"/>
      <c r="CXV49" s="244"/>
      <c r="CXW49" s="244"/>
      <c r="CXX49" s="244"/>
      <c r="CXY49" s="245"/>
      <c r="CXZ49" s="244"/>
      <c r="CYA49" s="246"/>
      <c r="CYB49" s="247"/>
      <c r="CYC49" s="248"/>
      <c r="CYD49" s="248"/>
      <c r="CYE49" s="244"/>
      <c r="CYF49" s="244"/>
      <c r="CYG49" s="244"/>
      <c r="CYH49" s="245"/>
      <c r="CYI49" s="244"/>
      <c r="CYJ49" s="246"/>
      <c r="CYK49" s="247"/>
      <c r="CYL49" s="248"/>
      <c r="CYM49" s="248"/>
      <c r="CYN49" s="244"/>
      <c r="CYO49" s="244"/>
      <c r="CYP49" s="244"/>
      <c r="CYQ49" s="245"/>
      <c r="CYR49" s="244"/>
      <c r="CYS49" s="246"/>
      <c r="CYT49" s="247"/>
      <c r="CYU49" s="248"/>
      <c r="CYV49" s="248"/>
      <c r="CYW49" s="244"/>
      <c r="CYX49" s="244"/>
      <c r="CYY49" s="244"/>
      <c r="CYZ49" s="245"/>
      <c r="CZA49" s="244"/>
      <c r="CZB49" s="246"/>
      <c r="CZC49" s="247"/>
      <c r="CZD49" s="248"/>
      <c r="CZE49" s="248"/>
      <c r="CZF49" s="244"/>
      <c r="CZG49" s="244"/>
      <c r="CZH49" s="244"/>
      <c r="CZI49" s="245"/>
      <c r="CZJ49" s="244"/>
      <c r="CZK49" s="246"/>
      <c r="CZL49" s="247"/>
      <c r="CZM49" s="248"/>
      <c r="CZN49" s="248"/>
      <c r="CZO49" s="244"/>
      <c r="CZP49" s="244"/>
      <c r="CZQ49" s="244"/>
      <c r="CZR49" s="245"/>
      <c r="CZS49" s="244"/>
      <c r="CZT49" s="246"/>
      <c r="CZU49" s="247"/>
      <c r="CZV49" s="248"/>
      <c r="CZW49" s="248"/>
      <c r="CZX49" s="244"/>
      <c r="CZY49" s="244"/>
      <c r="CZZ49" s="244"/>
      <c r="DAA49" s="245"/>
      <c r="DAB49" s="244"/>
      <c r="DAC49" s="246"/>
      <c r="DAD49" s="247"/>
      <c r="DAE49" s="248"/>
      <c r="DAF49" s="248"/>
      <c r="DAG49" s="244"/>
      <c r="DAH49" s="244"/>
      <c r="DAI49" s="244"/>
      <c r="DAJ49" s="245"/>
      <c r="DAK49" s="244"/>
      <c r="DAL49" s="246"/>
      <c r="DAM49" s="247"/>
      <c r="DAN49" s="248"/>
      <c r="DAO49" s="248"/>
      <c r="DAP49" s="244"/>
      <c r="DAQ49" s="244"/>
      <c r="DAR49" s="244"/>
      <c r="DAS49" s="245"/>
      <c r="DAT49" s="244"/>
      <c r="DAU49" s="246"/>
      <c r="DAV49" s="247"/>
      <c r="DAW49" s="248"/>
      <c r="DAX49" s="248"/>
      <c r="DAY49" s="244"/>
      <c r="DAZ49" s="244"/>
      <c r="DBA49" s="244"/>
      <c r="DBB49" s="245"/>
      <c r="DBC49" s="244"/>
      <c r="DBD49" s="246"/>
      <c r="DBE49" s="247"/>
      <c r="DBF49" s="248"/>
      <c r="DBG49" s="248"/>
      <c r="DBH49" s="244"/>
      <c r="DBI49" s="244"/>
      <c r="DBJ49" s="244"/>
      <c r="DBK49" s="245"/>
      <c r="DBL49" s="244"/>
      <c r="DBM49" s="246"/>
      <c r="DBN49" s="247"/>
      <c r="DBO49" s="248"/>
      <c r="DBP49" s="248"/>
      <c r="DBQ49" s="244"/>
      <c r="DBR49" s="244"/>
      <c r="DBS49" s="244"/>
      <c r="DBT49" s="245"/>
      <c r="DBU49" s="244"/>
      <c r="DBV49" s="246"/>
      <c r="DBW49" s="247"/>
      <c r="DBX49" s="248"/>
      <c r="DBY49" s="248"/>
      <c r="DBZ49" s="244"/>
      <c r="DCA49" s="244"/>
      <c r="DCB49" s="244"/>
      <c r="DCC49" s="245"/>
      <c r="DCD49" s="244"/>
      <c r="DCE49" s="246"/>
      <c r="DCF49" s="247"/>
      <c r="DCG49" s="248"/>
      <c r="DCH49" s="248"/>
      <c r="DCI49" s="244"/>
      <c r="DCJ49" s="244"/>
      <c r="DCK49" s="244"/>
      <c r="DCL49" s="245"/>
      <c r="DCM49" s="244"/>
      <c r="DCN49" s="246"/>
      <c r="DCO49" s="247"/>
      <c r="DCP49" s="248"/>
      <c r="DCQ49" s="248"/>
      <c r="DCR49" s="244"/>
      <c r="DCS49" s="244"/>
      <c r="DCT49" s="244"/>
      <c r="DCU49" s="245"/>
      <c r="DCV49" s="244"/>
      <c r="DCW49" s="246"/>
      <c r="DCX49" s="247"/>
      <c r="DCY49" s="248"/>
      <c r="DCZ49" s="248"/>
      <c r="DDA49" s="244"/>
      <c r="DDB49" s="244"/>
      <c r="DDC49" s="244"/>
      <c r="DDD49" s="245"/>
      <c r="DDE49" s="244"/>
      <c r="DDF49" s="246"/>
      <c r="DDG49" s="247"/>
      <c r="DDH49" s="248"/>
      <c r="DDI49" s="248"/>
      <c r="DDJ49" s="244"/>
      <c r="DDK49" s="244"/>
      <c r="DDL49" s="244"/>
      <c r="DDM49" s="245"/>
      <c r="DDN49" s="244"/>
      <c r="DDO49" s="246"/>
      <c r="DDP49" s="247"/>
      <c r="DDQ49" s="248"/>
      <c r="DDR49" s="248"/>
      <c r="DDS49" s="244"/>
      <c r="DDT49" s="244"/>
      <c r="DDU49" s="244"/>
      <c r="DDV49" s="245"/>
      <c r="DDW49" s="244"/>
      <c r="DDX49" s="246"/>
      <c r="DDY49" s="247"/>
      <c r="DDZ49" s="248"/>
      <c r="DEA49" s="248"/>
      <c r="DEB49" s="244"/>
      <c r="DEC49" s="244"/>
      <c r="DED49" s="244"/>
      <c r="DEE49" s="245"/>
      <c r="DEF49" s="244"/>
      <c r="DEG49" s="246"/>
      <c r="DEH49" s="247"/>
      <c r="DEI49" s="248"/>
      <c r="DEJ49" s="248"/>
      <c r="DEK49" s="244"/>
      <c r="DEL49" s="244"/>
      <c r="DEM49" s="244"/>
      <c r="DEN49" s="245"/>
      <c r="DEO49" s="244"/>
      <c r="DEP49" s="246"/>
      <c r="DEQ49" s="247"/>
      <c r="DER49" s="248"/>
      <c r="DES49" s="248"/>
      <c r="DET49" s="244"/>
      <c r="DEU49" s="244"/>
      <c r="DEV49" s="244"/>
      <c r="DEW49" s="245"/>
      <c r="DEX49" s="244"/>
      <c r="DEY49" s="246"/>
      <c r="DEZ49" s="247"/>
      <c r="DFA49" s="248"/>
      <c r="DFB49" s="248"/>
      <c r="DFC49" s="244"/>
      <c r="DFD49" s="244"/>
      <c r="DFE49" s="244"/>
      <c r="DFF49" s="245"/>
      <c r="DFG49" s="244"/>
      <c r="DFH49" s="246"/>
      <c r="DFI49" s="247"/>
      <c r="DFJ49" s="248"/>
      <c r="DFK49" s="248"/>
      <c r="DFL49" s="244"/>
      <c r="DFM49" s="244"/>
      <c r="DFN49" s="244"/>
      <c r="DFO49" s="245"/>
      <c r="DFP49" s="244"/>
      <c r="DFQ49" s="246"/>
      <c r="DFR49" s="247"/>
      <c r="DFS49" s="248"/>
      <c r="DFT49" s="248"/>
      <c r="DFU49" s="244"/>
      <c r="DFV49" s="244"/>
      <c r="DFW49" s="244"/>
      <c r="DFX49" s="245"/>
      <c r="DFY49" s="244"/>
      <c r="DFZ49" s="246"/>
      <c r="DGA49" s="247"/>
      <c r="DGB49" s="248"/>
      <c r="DGC49" s="248"/>
      <c r="DGD49" s="244"/>
      <c r="DGE49" s="244"/>
      <c r="DGF49" s="244"/>
      <c r="DGG49" s="245"/>
      <c r="DGH49" s="244"/>
      <c r="DGI49" s="246"/>
      <c r="DGJ49" s="247"/>
      <c r="DGK49" s="248"/>
      <c r="DGL49" s="248"/>
      <c r="DGM49" s="244"/>
      <c r="DGN49" s="244"/>
      <c r="DGO49" s="244"/>
      <c r="DGP49" s="245"/>
      <c r="DGQ49" s="244"/>
      <c r="DGR49" s="246"/>
      <c r="DGS49" s="247"/>
      <c r="DGT49" s="248"/>
      <c r="DGU49" s="248"/>
      <c r="DGV49" s="244"/>
      <c r="DGW49" s="244"/>
      <c r="DGX49" s="244"/>
      <c r="DGY49" s="245"/>
      <c r="DGZ49" s="244"/>
      <c r="DHA49" s="246"/>
      <c r="DHB49" s="247"/>
      <c r="DHC49" s="248"/>
      <c r="DHD49" s="248"/>
      <c r="DHE49" s="244"/>
      <c r="DHF49" s="244"/>
      <c r="DHG49" s="244"/>
      <c r="DHH49" s="245"/>
      <c r="DHI49" s="244"/>
      <c r="DHJ49" s="246"/>
      <c r="DHK49" s="247"/>
      <c r="DHL49" s="248"/>
      <c r="DHM49" s="248"/>
      <c r="DHN49" s="244"/>
      <c r="DHO49" s="244"/>
      <c r="DHP49" s="244"/>
      <c r="DHQ49" s="245"/>
      <c r="DHR49" s="244"/>
      <c r="DHS49" s="246"/>
      <c r="DHT49" s="247"/>
      <c r="DHU49" s="248"/>
      <c r="DHV49" s="248"/>
      <c r="DHW49" s="244"/>
      <c r="DHX49" s="244"/>
      <c r="DHY49" s="244"/>
      <c r="DHZ49" s="245"/>
      <c r="DIA49" s="244"/>
      <c r="DIB49" s="246"/>
      <c r="DIC49" s="247"/>
      <c r="DID49" s="248"/>
      <c r="DIE49" s="248"/>
      <c r="DIF49" s="244"/>
      <c r="DIG49" s="244"/>
      <c r="DIH49" s="244"/>
      <c r="DII49" s="245"/>
      <c r="DIJ49" s="244"/>
      <c r="DIK49" s="246"/>
      <c r="DIL49" s="247"/>
      <c r="DIM49" s="248"/>
      <c r="DIN49" s="248"/>
      <c r="DIO49" s="244"/>
      <c r="DIP49" s="244"/>
      <c r="DIQ49" s="244"/>
      <c r="DIR49" s="245"/>
      <c r="DIS49" s="244"/>
      <c r="DIT49" s="246"/>
      <c r="DIU49" s="247"/>
      <c r="DIV49" s="248"/>
      <c r="DIW49" s="248"/>
      <c r="DIX49" s="244"/>
      <c r="DIY49" s="244"/>
      <c r="DIZ49" s="244"/>
      <c r="DJA49" s="245"/>
      <c r="DJB49" s="244"/>
      <c r="DJC49" s="246"/>
      <c r="DJD49" s="247"/>
      <c r="DJE49" s="248"/>
      <c r="DJF49" s="248"/>
      <c r="DJG49" s="244"/>
      <c r="DJH49" s="244"/>
      <c r="DJI49" s="244"/>
      <c r="DJJ49" s="245"/>
      <c r="DJK49" s="244"/>
      <c r="DJL49" s="246"/>
      <c r="DJM49" s="247"/>
      <c r="DJN49" s="248"/>
      <c r="DJO49" s="248"/>
      <c r="DJP49" s="244"/>
      <c r="DJQ49" s="244"/>
      <c r="DJR49" s="244"/>
      <c r="DJS49" s="245"/>
      <c r="DJT49" s="244"/>
      <c r="DJU49" s="246"/>
      <c r="DJV49" s="247"/>
      <c r="DJW49" s="248"/>
      <c r="DJX49" s="248"/>
      <c r="DJY49" s="244"/>
      <c r="DJZ49" s="244"/>
      <c r="DKA49" s="244"/>
      <c r="DKB49" s="245"/>
      <c r="DKC49" s="244"/>
      <c r="DKD49" s="246"/>
      <c r="DKE49" s="247"/>
      <c r="DKF49" s="248"/>
      <c r="DKG49" s="248"/>
      <c r="DKH49" s="244"/>
      <c r="DKI49" s="244"/>
      <c r="DKJ49" s="244"/>
      <c r="DKK49" s="245"/>
      <c r="DKL49" s="244"/>
      <c r="DKM49" s="246"/>
      <c r="DKN49" s="247"/>
      <c r="DKO49" s="248"/>
      <c r="DKP49" s="248"/>
      <c r="DKQ49" s="244"/>
      <c r="DKR49" s="244"/>
      <c r="DKS49" s="244"/>
      <c r="DKT49" s="245"/>
      <c r="DKU49" s="244"/>
      <c r="DKV49" s="246"/>
      <c r="DKW49" s="247"/>
      <c r="DKX49" s="248"/>
      <c r="DKY49" s="248"/>
      <c r="DKZ49" s="244"/>
      <c r="DLA49" s="244"/>
      <c r="DLB49" s="244"/>
      <c r="DLC49" s="245"/>
      <c r="DLD49" s="244"/>
      <c r="DLE49" s="246"/>
      <c r="DLF49" s="247"/>
      <c r="DLG49" s="248"/>
      <c r="DLH49" s="248"/>
      <c r="DLI49" s="244"/>
      <c r="DLJ49" s="244"/>
      <c r="DLK49" s="244"/>
      <c r="DLL49" s="245"/>
      <c r="DLM49" s="244"/>
      <c r="DLN49" s="246"/>
      <c r="DLO49" s="247"/>
      <c r="DLP49" s="248"/>
      <c r="DLQ49" s="248"/>
      <c r="DLR49" s="244"/>
      <c r="DLS49" s="244"/>
      <c r="DLT49" s="244"/>
      <c r="DLU49" s="245"/>
      <c r="DLV49" s="244"/>
      <c r="DLW49" s="246"/>
      <c r="DLX49" s="247"/>
      <c r="DLY49" s="248"/>
      <c r="DLZ49" s="248"/>
      <c r="DMA49" s="244"/>
      <c r="DMB49" s="244"/>
      <c r="DMC49" s="244"/>
      <c r="DMD49" s="245"/>
      <c r="DME49" s="244"/>
      <c r="DMF49" s="246"/>
      <c r="DMG49" s="247"/>
      <c r="DMH49" s="248"/>
      <c r="DMI49" s="248"/>
      <c r="DMJ49" s="244"/>
      <c r="DMK49" s="244"/>
      <c r="DML49" s="244"/>
      <c r="DMM49" s="245"/>
      <c r="DMN49" s="244"/>
      <c r="DMO49" s="246"/>
      <c r="DMP49" s="247"/>
      <c r="DMQ49" s="248"/>
      <c r="DMR49" s="248"/>
      <c r="DMS49" s="244"/>
      <c r="DMT49" s="244"/>
      <c r="DMU49" s="244"/>
      <c r="DMV49" s="245"/>
      <c r="DMW49" s="244"/>
      <c r="DMX49" s="246"/>
      <c r="DMY49" s="247"/>
      <c r="DMZ49" s="248"/>
      <c r="DNA49" s="248"/>
      <c r="DNB49" s="244"/>
      <c r="DNC49" s="244"/>
      <c r="DND49" s="244"/>
      <c r="DNE49" s="245"/>
      <c r="DNF49" s="244"/>
      <c r="DNG49" s="246"/>
      <c r="DNH49" s="247"/>
      <c r="DNI49" s="248"/>
      <c r="DNJ49" s="248"/>
      <c r="DNK49" s="244"/>
      <c r="DNL49" s="244"/>
      <c r="DNM49" s="244"/>
      <c r="DNN49" s="245"/>
      <c r="DNO49" s="244"/>
      <c r="DNP49" s="246"/>
      <c r="DNQ49" s="247"/>
      <c r="DNR49" s="248"/>
      <c r="DNS49" s="248"/>
      <c r="DNT49" s="244"/>
      <c r="DNU49" s="244"/>
      <c r="DNV49" s="244"/>
      <c r="DNW49" s="245"/>
      <c r="DNX49" s="244"/>
      <c r="DNY49" s="246"/>
      <c r="DNZ49" s="247"/>
      <c r="DOA49" s="248"/>
      <c r="DOB49" s="248"/>
      <c r="DOC49" s="244"/>
      <c r="DOD49" s="244"/>
      <c r="DOE49" s="244"/>
      <c r="DOF49" s="245"/>
      <c r="DOG49" s="244"/>
      <c r="DOH49" s="246"/>
      <c r="DOI49" s="247"/>
      <c r="DOJ49" s="248"/>
      <c r="DOK49" s="248"/>
      <c r="DOL49" s="244"/>
      <c r="DOM49" s="244"/>
      <c r="DON49" s="244"/>
      <c r="DOO49" s="245"/>
      <c r="DOP49" s="244"/>
      <c r="DOQ49" s="246"/>
      <c r="DOR49" s="247"/>
      <c r="DOS49" s="248"/>
      <c r="DOT49" s="248"/>
      <c r="DOU49" s="244"/>
      <c r="DOV49" s="244"/>
      <c r="DOW49" s="244"/>
      <c r="DOX49" s="245"/>
      <c r="DOY49" s="244"/>
      <c r="DOZ49" s="246"/>
      <c r="DPA49" s="247"/>
      <c r="DPB49" s="248"/>
      <c r="DPC49" s="248"/>
      <c r="DPD49" s="244"/>
      <c r="DPE49" s="244"/>
      <c r="DPF49" s="244"/>
      <c r="DPG49" s="245"/>
      <c r="DPH49" s="244"/>
      <c r="DPI49" s="246"/>
      <c r="DPJ49" s="247"/>
      <c r="DPK49" s="248"/>
      <c r="DPL49" s="248"/>
      <c r="DPM49" s="244"/>
      <c r="DPN49" s="244"/>
      <c r="DPO49" s="244"/>
      <c r="DPP49" s="245"/>
      <c r="DPQ49" s="244"/>
      <c r="DPR49" s="246"/>
      <c r="DPS49" s="247"/>
      <c r="DPT49" s="248"/>
      <c r="DPU49" s="248"/>
      <c r="DPV49" s="244"/>
      <c r="DPW49" s="244"/>
      <c r="DPX49" s="244"/>
      <c r="DPY49" s="245"/>
      <c r="DPZ49" s="244"/>
      <c r="DQA49" s="246"/>
      <c r="DQB49" s="247"/>
      <c r="DQC49" s="248"/>
      <c r="DQD49" s="248"/>
      <c r="DQE49" s="244"/>
      <c r="DQF49" s="244"/>
      <c r="DQG49" s="244"/>
      <c r="DQH49" s="245"/>
      <c r="DQI49" s="244"/>
      <c r="DQJ49" s="246"/>
      <c r="DQK49" s="247"/>
      <c r="DQL49" s="248"/>
      <c r="DQM49" s="248"/>
      <c r="DQN49" s="244"/>
      <c r="DQO49" s="244"/>
      <c r="DQP49" s="244"/>
      <c r="DQQ49" s="245"/>
      <c r="DQR49" s="244"/>
      <c r="DQS49" s="246"/>
      <c r="DQT49" s="247"/>
      <c r="DQU49" s="248"/>
      <c r="DQV49" s="248"/>
      <c r="DQW49" s="244"/>
      <c r="DQX49" s="244"/>
      <c r="DQY49" s="244"/>
      <c r="DQZ49" s="245"/>
      <c r="DRA49" s="244"/>
      <c r="DRB49" s="246"/>
      <c r="DRC49" s="247"/>
      <c r="DRD49" s="248"/>
      <c r="DRE49" s="248"/>
      <c r="DRF49" s="244"/>
      <c r="DRG49" s="244"/>
      <c r="DRH49" s="244"/>
      <c r="DRI49" s="245"/>
      <c r="DRJ49" s="244"/>
      <c r="DRK49" s="246"/>
      <c r="DRL49" s="247"/>
      <c r="DRM49" s="248"/>
      <c r="DRN49" s="248"/>
      <c r="DRO49" s="244"/>
      <c r="DRP49" s="244"/>
      <c r="DRQ49" s="244"/>
      <c r="DRR49" s="245"/>
      <c r="DRS49" s="244"/>
      <c r="DRT49" s="246"/>
      <c r="DRU49" s="247"/>
      <c r="DRV49" s="248"/>
      <c r="DRW49" s="248"/>
      <c r="DRX49" s="244"/>
      <c r="DRY49" s="244"/>
      <c r="DRZ49" s="244"/>
      <c r="DSA49" s="245"/>
      <c r="DSB49" s="244"/>
      <c r="DSC49" s="246"/>
      <c r="DSD49" s="247"/>
      <c r="DSE49" s="248"/>
      <c r="DSF49" s="248"/>
      <c r="DSG49" s="244"/>
      <c r="DSH49" s="244"/>
      <c r="DSI49" s="244"/>
      <c r="DSJ49" s="245"/>
      <c r="DSK49" s="244"/>
      <c r="DSL49" s="246"/>
      <c r="DSM49" s="247"/>
      <c r="DSN49" s="248"/>
      <c r="DSO49" s="248"/>
      <c r="DSP49" s="244"/>
      <c r="DSQ49" s="244"/>
      <c r="DSR49" s="244"/>
      <c r="DSS49" s="245"/>
      <c r="DST49" s="244"/>
      <c r="DSU49" s="246"/>
      <c r="DSV49" s="247"/>
      <c r="DSW49" s="248"/>
      <c r="DSX49" s="248"/>
      <c r="DSY49" s="244"/>
      <c r="DSZ49" s="244"/>
      <c r="DTA49" s="244"/>
      <c r="DTB49" s="245"/>
      <c r="DTC49" s="244"/>
      <c r="DTD49" s="246"/>
      <c r="DTE49" s="247"/>
      <c r="DTF49" s="248"/>
      <c r="DTG49" s="248"/>
      <c r="DTH49" s="244"/>
      <c r="DTI49" s="244"/>
      <c r="DTJ49" s="244"/>
      <c r="DTK49" s="245"/>
      <c r="DTL49" s="244"/>
      <c r="DTM49" s="246"/>
      <c r="DTN49" s="247"/>
      <c r="DTO49" s="248"/>
      <c r="DTP49" s="248"/>
      <c r="DTQ49" s="244"/>
      <c r="DTR49" s="244"/>
      <c r="DTS49" s="244"/>
      <c r="DTT49" s="245"/>
      <c r="DTU49" s="244"/>
      <c r="DTV49" s="246"/>
      <c r="DTW49" s="247"/>
      <c r="DTX49" s="248"/>
      <c r="DTY49" s="248"/>
      <c r="DTZ49" s="244"/>
      <c r="DUA49" s="244"/>
      <c r="DUB49" s="244"/>
      <c r="DUC49" s="245"/>
      <c r="DUD49" s="244"/>
      <c r="DUE49" s="246"/>
      <c r="DUF49" s="247"/>
      <c r="DUG49" s="248"/>
      <c r="DUH49" s="248"/>
      <c r="DUI49" s="244"/>
      <c r="DUJ49" s="244"/>
      <c r="DUK49" s="244"/>
      <c r="DUL49" s="245"/>
      <c r="DUM49" s="244"/>
      <c r="DUN49" s="246"/>
      <c r="DUO49" s="247"/>
      <c r="DUP49" s="248"/>
      <c r="DUQ49" s="248"/>
      <c r="DUR49" s="244"/>
      <c r="DUS49" s="244"/>
      <c r="DUT49" s="244"/>
      <c r="DUU49" s="245"/>
      <c r="DUV49" s="244"/>
      <c r="DUW49" s="246"/>
      <c r="DUX49" s="247"/>
      <c r="DUY49" s="248"/>
      <c r="DUZ49" s="248"/>
      <c r="DVA49" s="244"/>
      <c r="DVB49" s="244"/>
      <c r="DVC49" s="244"/>
      <c r="DVD49" s="245"/>
      <c r="DVE49" s="244"/>
      <c r="DVF49" s="246"/>
      <c r="DVG49" s="247"/>
      <c r="DVH49" s="248"/>
      <c r="DVI49" s="248"/>
      <c r="DVJ49" s="244"/>
      <c r="DVK49" s="244"/>
      <c r="DVL49" s="244"/>
      <c r="DVM49" s="245"/>
      <c r="DVN49" s="244"/>
      <c r="DVO49" s="246"/>
      <c r="DVP49" s="247"/>
      <c r="DVQ49" s="248"/>
      <c r="DVR49" s="248"/>
      <c r="DVS49" s="244"/>
      <c r="DVT49" s="244"/>
      <c r="DVU49" s="244"/>
      <c r="DVV49" s="245"/>
      <c r="DVW49" s="244"/>
      <c r="DVX49" s="246"/>
      <c r="DVY49" s="247"/>
      <c r="DVZ49" s="248"/>
      <c r="DWA49" s="248"/>
      <c r="DWB49" s="244"/>
      <c r="DWC49" s="244"/>
      <c r="DWD49" s="244"/>
      <c r="DWE49" s="245"/>
      <c r="DWF49" s="244"/>
      <c r="DWG49" s="246"/>
      <c r="DWH49" s="247"/>
      <c r="DWI49" s="248"/>
      <c r="DWJ49" s="248"/>
      <c r="DWK49" s="244"/>
      <c r="DWL49" s="244"/>
      <c r="DWM49" s="244"/>
      <c r="DWN49" s="245"/>
      <c r="DWO49" s="244"/>
      <c r="DWP49" s="246"/>
      <c r="DWQ49" s="247"/>
      <c r="DWR49" s="248"/>
      <c r="DWS49" s="248"/>
      <c r="DWT49" s="244"/>
      <c r="DWU49" s="244"/>
      <c r="DWV49" s="244"/>
      <c r="DWW49" s="245"/>
      <c r="DWX49" s="244"/>
      <c r="DWY49" s="246"/>
      <c r="DWZ49" s="247"/>
      <c r="DXA49" s="248"/>
      <c r="DXB49" s="248"/>
      <c r="DXC49" s="244"/>
      <c r="DXD49" s="244"/>
      <c r="DXE49" s="244"/>
      <c r="DXF49" s="245"/>
      <c r="DXG49" s="244"/>
      <c r="DXH49" s="246"/>
      <c r="DXI49" s="247"/>
      <c r="DXJ49" s="248"/>
      <c r="DXK49" s="248"/>
      <c r="DXL49" s="244"/>
      <c r="DXM49" s="244"/>
      <c r="DXN49" s="244"/>
      <c r="DXO49" s="245"/>
      <c r="DXP49" s="244"/>
      <c r="DXQ49" s="246"/>
      <c r="DXR49" s="247"/>
      <c r="DXS49" s="248"/>
      <c r="DXT49" s="248"/>
      <c r="DXU49" s="244"/>
      <c r="DXV49" s="244"/>
      <c r="DXW49" s="244"/>
      <c r="DXX49" s="245"/>
      <c r="DXY49" s="244"/>
      <c r="DXZ49" s="246"/>
      <c r="DYA49" s="247"/>
      <c r="DYB49" s="248"/>
      <c r="DYC49" s="248"/>
      <c r="DYD49" s="244"/>
      <c r="DYE49" s="244"/>
      <c r="DYF49" s="244"/>
      <c r="DYG49" s="245"/>
      <c r="DYH49" s="244"/>
      <c r="DYI49" s="246"/>
      <c r="DYJ49" s="247"/>
      <c r="DYK49" s="248"/>
      <c r="DYL49" s="248"/>
      <c r="DYM49" s="244"/>
      <c r="DYN49" s="244"/>
      <c r="DYO49" s="244"/>
      <c r="DYP49" s="245"/>
      <c r="DYQ49" s="244"/>
      <c r="DYR49" s="246"/>
      <c r="DYS49" s="247"/>
      <c r="DYT49" s="248"/>
      <c r="DYU49" s="248"/>
      <c r="DYV49" s="244"/>
      <c r="DYW49" s="244"/>
      <c r="DYX49" s="244"/>
      <c r="DYY49" s="245"/>
      <c r="DYZ49" s="244"/>
      <c r="DZA49" s="246"/>
      <c r="DZB49" s="247"/>
      <c r="DZC49" s="248"/>
      <c r="DZD49" s="248"/>
      <c r="DZE49" s="244"/>
      <c r="DZF49" s="244"/>
      <c r="DZG49" s="244"/>
      <c r="DZH49" s="245"/>
      <c r="DZI49" s="244"/>
      <c r="DZJ49" s="246"/>
      <c r="DZK49" s="247"/>
      <c r="DZL49" s="248"/>
      <c r="DZM49" s="248"/>
      <c r="DZN49" s="244"/>
      <c r="DZO49" s="244"/>
      <c r="DZP49" s="244"/>
      <c r="DZQ49" s="245"/>
      <c r="DZR49" s="244"/>
      <c r="DZS49" s="246"/>
      <c r="DZT49" s="247"/>
      <c r="DZU49" s="248"/>
      <c r="DZV49" s="248"/>
      <c r="DZW49" s="244"/>
      <c r="DZX49" s="244"/>
      <c r="DZY49" s="244"/>
      <c r="DZZ49" s="245"/>
      <c r="EAA49" s="244"/>
      <c r="EAB49" s="246"/>
      <c r="EAC49" s="247"/>
      <c r="EAD49" s="248"/>
      <c r="EAE49" s="248"/>
      <c r="EAF49" s="244"/>
      <c r="EAG49" s="244"/>
      <c r="EAH49" s="244"/>
      <c r="EAI49" s="245"/>
      <c r="EAJ49" s="244"/>
      <c r="EAK49" s="246"/>
      <c r="EAL49" s="247"/>
      <c r="EAM49" s="248"/>
      <c r="EAN49" s="248"/>
      <c r="EAO49" s="244"/>
      <c r="EAP49" s="244"/>
      <c r="EAQ49" s="244"/>
      <c r="EAR49" s="245"/>
      <c r="EAS49" s="244"/>
      <c r="EAT49" s="246"/>
      <c r="EAU49" s="247"/>
      <c r="EAV49" s="248"/>
      <c r="EAW49" s="248"/>
      <c r="EAX49" s="244"/>
      <c r="EAY49" s="244"/>
      <c r="EAZ49" s="244"/>
      <c r="EBA49" s="245"/>
      <c r="EBB49" s="244"/>
      <c r="EBC49" s="246"/>
      <c r="EBD49" s="247"/>
      <c r="EBE49" s="248"/>
      <c r="EBF49" s="248"/>
      <c r="EBG49" s="244"/>
      <c r="EBH49" s="244"/>
      <c r="EBI49" s="244"/>
      <c r="EBJ49" s="245"/>
      <c r="EBK49" s="244"/>
      <c r="EBL49" s="246"/>
      <c r="EBM49" s="247"/>
      <c r="EBN49" s="248"/>
      <c r="EBO49" s="248"/>
      <c r="EBP49" s="244"/>
      <c r="EBQ49" s="244"/>
      <c r="EBR49" s="244"/>
      <c r="EBS49" s="245"/>
      <c r="EBT49" s="244"/>
      <c r="EBU49" s="246"/>
      <c r="EBV49" s="247"/>
      <c r="EBW49" s="248"/>
      <c r="EBX49" s="248"/>
      <c r="EBY49" s="244"/>
      <c r="EBZ49" s="244"/>
      <c r="ECA49" s="244"/>
      <c r="ECB49" s="245"/>
      <c r="ECC49" s="244"/>
      <c r="ECD49" s="246"/>
      <c r="ECE49" s="247"/>
      <c r="ECF49" s="248"/>
      <c r="ECG49" s="248"/>
      <c r="ECH49" s="244"/>
      <c r="ECI49" s="244"/>
      <c r="ECJ49" s="244"/>
      <c r="ECK49" s="245"/>
      <c r="ECL49" s="244"/>
      <c r="ECM49" s="246"/>
      <c r="ECN49" s="247"/>
      <c r="ECO49" s="248"/>
      <c r="ECP49" s="248"/>
      <c r="ECQ49" s="244"/>
      <c r="ECR49" s="244"/>
      <c r="ECS49" s="244"/>
      <c r="ECT49" s="245"/>
      <c r="ECU49" s="244"/>
      <c r="ECV49" s="246"/>
      <c r="ECW49" s="247"/>
      <c r="ECX49" s="248"/>
      <c r="ECY49" s="248"/>
      <c r="ECZ49" s="244"/>
      <c r="EDA49" s="244"/>
      <c r="EDB49" s="244"/>
      <c r="EDC49" s="245"/>
      <c r="EDD49" s="244"/>
      <c r="EDE49" s="246"/>
      <c r="EDF49" s="247"/>
      <c r="EDG49" s="248"/>
      <c r="EDH49" s="248"/>
      <c r="EDI49" s="244"/>
      <c r="EDJ49" s="244"/>
      <c r="EDK49" s="244"/>
      <c r="EDL49" s="245"/>
      <c r="EDM49" s="244"/>
      <c r="EDN49" s="246"/>
      <c r="EDO49" s="247"/>
      <c r="EDP49" s="248"/>
      <c r="EDQ49" s="248"/>
      <c r="EDR49" s="244"/>
      <c r="EDS49" s="244"/>
      <c r="EDT49" s="244"/>
      <c r="EDU49" s="245"/>
      <c r="EDV49" s="244"/>
      <c r="EDW49" s="246"/>
      <c r="EDX49" s="247"/>
      <c r="EDY49" s="248"/>
      <c r="EDZ49" s="248"/>
      <c r="EEA49" s="244"/>
      <c r="EEB49" s="244"/>
      <c r="EEC49" s="244"/>
      <c r="EED49" s="245"/>
      <c r="EEE49" s="244"/>
      <c r="EEF49" s="246"/>
      <c r="EEG49" s="247"/>
      <c r="EEH49" s="248"/>
      <c r="EEI49" s="248"/>
      <c r="EEJ49" s="244"/>
      <c r="EEK49" s="244"/>
      <c r="EEL49" s="244"/>
      <c r="EEM49" s="245"/>
      <c r="EEN49" s="244"/>
      <c r="EEO49" s="246"/>
      <c r="EEP49" s="247"/>
      <c r="EEQ49" s="248"/>
      <c r="EER49" s="248"/>
      <c r="EES49" s="244"/>
      <c r="EET49" s="244"/>
      <c r="EEU49" s="244"/>
      <c r="EEV49" s="245"/>
      <c r="EEW49" s="244"/>
      <c r="EEX49" s="246"/>
      <c r="EEY49" s="247"/>
      <c r="EEZ49" s="248"/>
      <c r="EFA49" s="248"/>
      <c r="EFB49" s="244"/>
      <c r="EFC49" s="244"/>
      <c r="EFD49" s="244"/>
      <c r="EFE49" s="245"/>
      <c r="EFF49" s="244"/>
      <c r="EFG49" s="246"/>
      <c r="EFH49" s="247"/>
      <c r="EFI49" s="248"/>
      <c r="EFJ49" s="248"/>
      <c r="EFK49" s="244"/>
      <c r="EFL49" s="244"/>
      <c r="EFM49" s="244"/>
      <c r="EFN49" s="245"/>
      <c r="EFO49" s="244"/>
      <c r="EFP49" s="246"/>
      <c r="EFQ49" s="247"/>
      <c r="EFR49" s="248"/>
      <c r="EFS49" s="248"/>
      <c r="EFT49" s="244"/>
      <c r="EFU49" s="244"/>
      <c r="EFV49" s="244"/>
      <c r="EFW49" s="245"/>
      <c r="EFX49" s="244"/>
      <c r="EFY49" s="246"/>
      <c r="EFZ49" s="247"/>
      <c r="EGA49" s="248"/>
      <c r="EGB49" s="248"/>
      <c r="EGC49" s="244"/>
      <c r="EGD49" s="244"/>
      <c r="EGE49" s="244"/>
      <c r="EGF49" s="245"/>
      <c r="EGG49" s="244"/>
      <c r="EGH49" s="246"/>
      <c r="EGI49" s="247"/>
      <c r="EGJ49" s="248"/>
      <c r="EGK49" s="248"/>
      <c r="EGL49" s="244"/>
      <c r="EGM49" s="244"/>
      <c r="EGN49" s="244"/>
      <c r="EGO49" s="245"/>
      <c r="EGP49" s="244"/>
      <c r="EGQ49" s="246"/>
      <c r="EGR49" s="247"/>
      <c r="EGS49" s="248"/>
      <c r="EGT49" s="248"/>
      <c r="EGU49" s="244"/>
      <c r="EGV49" s="244"/>
      <c r="EGW49" s="244"/>
      <c r="EGX49" s="245"/>
      <c r="EGY49" s="244"/>
      <c r="EGZ49" s="246"/>
      <c r="EHA49" s="247"/>
      <c r="EHB49" s="248"/>
      <c r="EHC49" s="248"/>
      <c r="EHD49" s="244"/>
      <c r="EHE49" s="244"/>
      <c r="EHF49" s="244"/>
      <c r="EHG49" s="245"/>
      <c r="EHH49" s="244"/>
      <c r="EHI49" s="246"/>
      <c r="EHJ49" s="247"/>
      <c r="EHK49" s="248"/>
      <c r="EHL49" s="248"/>
      <c r="EHM49" s="244"/>
      <c r="EHN49" s="244"/>
      <c r="EHO49" s="244"/>
      <c r="EHP49" s="245"/>
      <c r="EHQ49" s="244"/>
      <c r="EHR49" s="246"/>
      <c r="EHS49" s="247"/>
      <c r="EHT49" s="248"/>
      <c r="EHU49" s="248"/>
      <c r="EHV49" s="244"/>
      <c r="EHW49" s="244"/>
      <c r="EHX49" s="244"/>
      <c r="EHY49" s="245"/>
      <c r="EHZ49" s="244"/>
      <c r="EIA49" s="246"/>
      <c r="EIB49" s="247"/>
      <c r="EIC49" s="248"/>
      <c r="EID49" s="248"/>
      <c r="EIE49" s="244"/>
      <c r="EIF49" s="244"/>
      <c r="EIG49" s="244"/>
      <c r="EIH49" s="245"/>
      <c r="EII49" s="244"/>
      <c r="EIJ49" s="246"/>
      <c r="EIK49" s="247"/>
      <c r="EIL49" s="248"/>
      <c r="EIM49" s="248"/>
      <c r="EIN49" s="244"/>
      <c r="EIO49" s="244"/>
      <c r="EIP49" s="244"/>
      <c r="EIQ49" s="245"/>
      <c r="EIR49" s="244"/>
      <c r="EIS49" s="246"/>
      <c r="EIT49" s="247"/>
      <c r="EIU49" s="248"/>
      <c r="EIV49" s="248"/>
      <c r="EIW49" s="244"/>
      <c r="EIX49" s="244"/>
      <c r="EIY49" s="244"/>
      <c r="EIZ49" s="245"/>
      <c r="EJA49" s="244"/>
      <c r="EJB49" s="246"/>
      <c r="EJC49" s="247"/>
      <c r="EJD49" s="248"/>
      <c r="EJE49" s="248"/>
      <c r="EJF49" s="244"/>
      <c r="EJG49" s="244"/>
      <c r="EJH49" s="244"/>
      <c r="EJI49" s="245"/>
      <c r="EJJ49" s="244"/>
      <c r="EJK49" s="246"/>
      <c r="EJL49" s="247"/>
      <c r="EJM49" s="248"/>
      <c r="EJN49" s="248"/>
      <c r="EJO49" s="244"/>
      <c r="EJP49" s="244"/>
      <c r="EJQ49" s="244"/>
      <c r="EJR49" s="245"/>
      <c r="EJS49" s="244"/>
      <c r="EJT49" s="246"/>
      <c r="EJU49" s="247"/>
      <c r="EJV49" s="248"/>
      <c r="EJW49" s="248"/>
      <c r="EJX49" s="244"/>
      <c r="EJY49" s="244"/>
      <c r="EJZ49" s="244"/>
      <c r="EKA49" s="245"/>
      <c r="EKB49" s="244"/>
      <c r="EKC49" s="246"/>
      <c r="EKD49" s="247"/>
      <c r="EKE49" s="248"/>
      <c r="EKF49" s="248"/>
      <c r="EKG49" s="244"/>
      <c r="EKH49" s="244"/>
      <c r="EKI49" s="244"/>
      <c r="EKJ49" s="245"/>
      <c r="EKK49" s="244"/>
      <c r="EKL49" s="246"/>
      <c r="EKM49" s="247"/>
      <c r="EKN49" s="248"/>
      <c r="EKO49" s="248"/>
      <c r="EKP49" s="244"/>
      <c r="EKQ49" s="244"/>
      <c r="EKR49" s="244"/>
      <c r="EKS49" s="245"/>
      <c r="EKT49" s="244"/>
      <c r="EKU49" s="246"/>
      <c r="EKV49" s="247"/>
      <c r="EKW49" s="248"/>
      <c r="EKX49" s="248"/>
      <c r="EKY49" s="244"/>
      <c r="EKZ49" s="244"/>
      <c r="ELA49" s="244"/>
      <c r="ELB49" s="245"/>
      <c r="ELC49" s="244"/>
      <c r="ELD49" s="246"/>
      <c r="ELE49" s="247"/>
      <c r="ELF49" s="248"/>
      <c r="ELG49" s="248"/>
      <c r="ELH49" s="244"/>
      <c r="ELI49" s="244"/>
      <c r="ELJ49" s="244"/>
      <c r="ELK49" s="245"/>
      <c r="ELL49" s="244"/>
      <c r="ELM49" s="246"/>
      <c r="ELN49" s="247"/>
      <c r="ELO49" s="248"/>
      <c r="ELP49" s="248"/>
      <c r="ELQ49" s="244"/>
      <c r="ELR49" s="244"/>
      <c r="ELS49" s="244"/>
      <c r="ELT49" s="245"/>
      <c r="ELU49" s="244"/>
      <c r="ELV49" s="246"/>
      <c r="ELW49" s="247"/>
      <c r="ELX49" s="248"/>
      <c r="ELY49" s="248"/>
      <c r="ELZ49" s="244"/>
      <c r="EMA49" s="244"/>
      <c r="EMB49" s="244"/>
      <c r="EMC49" s="245"/>
      <c r="EMD49" s="244"/>
      <c r="EME49" s="246"/>
      <c r="EMF49" s="247"/>
      <c r="EMG49" s="248"/>
      <c r="EMH49" s="248"/>
      <c r="EMI49" s="244"/>
      <c r="EMJ49" s="244"/>
      <c r="EMK49" s="244"/>
      <c r="EML49" s="245"/>
      <c r="EMM49" s="244"/>
      <c r="EMN49" s="246"/>
      <c r="EMO49" s="247"/>
      <c r="EMP49" s="248"/>
      <c r="EMQ49" s="248"/>
      <c r="EMR49" s="244"/>
      <c r="EMS49" s="244"/>
      <c r="EMT49" s="244"/>
      <c r="EMU49" s="245"/>
      <c r="EMV49" s="244"/>
      <c r="EMW49" s="246"/>
      <c r="EMX49" s="247"/>
      <c r="EMY49" s="248"/>
      <c r="EMZ49" s="248"/>
      <c r="ENA49" s="244"/>
      <c r="ENB49" s="244"/>
      <c r="ENC49" s="244"/>
      <c r="END49" s="245"/>
      <c r="ENE49" s="244"/>
      <c r="ENF49" s="246"/>
      <c r="ENG49" s="247"/>
      <c r="ENH49" s="248"/>
      <c r="ENI49" s="248"/>
      <c r="ENJ49" s="244"/>
      <c r="ENK49" s="244"/>
      <c r="ENL49" s="244"/>
      <c r="ENM49" s="245"/>
      <c r="ENN49" s="244"/>
      <c r="ENO49" s="246"/>
      <c r="ENP49" s="247"/>
      <c r="ENQ49" s="248"/>
      <c r="ENR49" s="248"/>
      <c r="ENS49" s="244"/>
      <c r="ENT49" s="244"/>
      <c r="ENU49" s="244"/>
      <c r="ENV49" s="245"/>
      <c r="ENW49" s="244"/>
      <c r="ENX49" s="246"/>
      <c r="ENY49" s="247"/>
      <c r="ENZ49" s="248"/>
      <c r="EOA49" s="248"/>
      <c r="EOB49" s="244"/>
      <c r="EOC49" s="244"/>
      <c r="EOD49" s="244"/>
      <c r="EOE49" s="245"/>
      <c r="EOF49" s="244"/>
      <c r="EOG49" s="246"/>
      <c r="EOH49" s="247"/>
      <c r="EOI49" s="248"/>
      <c r="EOJ49" s="248"/>
      <c r="EOK49" s="244"/>
      <c r="EOL49" s="244"/>
      <c r="EOM49" s="244"/>
      <c r="EON49" s="245"/>
      <c r="EOO49" s="244"/>
      <c r="EOP49" s="246"/>
      <c r="EOQ49" s="247"/>
      <c r="EOR49" s="248"/>
      <c r="EOS49" s="248"/>
      <c r="EOT49" s="244"/>
      <c r="EOU49" s="244"/>
      <c r="EOV49" s="244"/>
      <c r="EOW49" s="245"/>
      <c r="EOX49" s="244"/>
      <c r="EOY49" s="246"/>
      <c r="EOZ49" s="247"/>
      <c r="EPA49" s="248"/>
      <c r="EPB49" s="248"/>
      <c r="EPC49" s="244"/>
      <c r="EPD49" s="244"/>
      <c r="EPE49" s="244"/>
      <c r="EPF49" s="245"/>
      <c r="EPG49" s="244"/>
      <c r="EPH49" s="246"/>
      <c r="EPI49" s="247"/>
      <c r="EPJ49" s="248"/>
      <c r="EPK49" s="248"/>
      <c r="EPL49" s="244"/>
      <c r="EPM49" s="244"/>
      <c r="EPN49" s="244"/>
      <c r="EPO49" s="245"/>
      <c r="EPP49" s="244"/>
      <c r="EPQ49" s="246"/>
      <c r="EPR49" s="247"/>
      <c r="EPS49" s="248"/>
      <c r="EPT49" s="248"/>
      <c r="EPU49" s="244"/>
      <c r="EPV49" s="244"/>
      <c r="EPW49" s="244"/>
      <c r="EPX49" s="245"/>
      <c r="EPY49" s="244"/>
      <c r="EPZ49" s="246"/>
      <c r="EQA49" s="247"/>
      <c r="EQB49" s="248"/>
      <c r="EQC49" s="248"/>
      <c r="EQD49" s="244"/>
      <c r="EQE49" s="244"/>
      <c r="EQF49" s="244"/>
      <c r="EQG49" s="245"/>
      <c r="EQH49" s="244"/>
      <c r="EQI49" s="246"/>
      <c r="EQJ49" s="247"/>
      <c r="EQK49" s="248"/>
      <c r="EQL49" s="248"/>
      <c r="EQM49" s="244"/>
      <c r="EQN49" s="244"/>
      <c r="EQO49" s="244"/>
      <c r="EQP49" s="245"/>
      <c r="EQQ49" s="244"/>
      <c r="EQR49" s="246"/>
      <c r="EQS49" s="247"/>
      <c r="EQT49" s="248"/>
      <c r="EQU49" s="248"/>
      <c r="EQV49" s="244"/>
      <c r="EQW49" s="244"/>
      <c r="EQX49" s="244"/>
      <c r="EQY49" s="245"/>
      <c r="EQZ49" s="244"/>
      <c r="ERA49" s="246"/>
      <c r="ERB49" s="247"/>
      <c r="ERC49" s="248"/>
      <c r="ERD49" s="248"/>
      <c r="ERE49" s="244"/>
      <c r="ERF49" s="244"/>
      <c r="ERG49" s="244"/>
      <c r="ERH49" s="245"/>
      <c r="ERI49" s="244"/>
      <c r="ERJ49" s="246"/>
      <c r="ERK49" s="247"/>
      <c r="ERL49" s="248"/>
      <c r="ERM49" s="248"/>
      <c r="ERN49" s="244"/>
      <c r="ERO49" s="244"/>
      <c r="ERP49" s="244"/>
      <c r="ERQ49" s="245"/>
      <c r="ERR49" s="244"/>
      <c r="ERS49" s="246"/>
      <c r="ERT49" s="247"/>
      <c r="ERU49" s="248"/>
      <c r="ERV49" s="248"/>
      <c r="ERW49" s="244"/>
      <c r="ERX49" s="244"/>
      <c r="ERY49" s="244"/>
      <c r="ERZ49" s="245"/>
      <c r="ESA49" s="244"/>
      <c r="ESB49" s="246"/>
      <c r="ESC49" s="247"/>
      <c r="ESD49" s="248"/>
      <c r="ESE49" s="248"/>
      <c r="ESF49" s="244"/>
      <c r="ESG49" s="244"/>
      <c r="ESH49" s="244"/>
      <c r="ESI49" s="245"/>
      <c r="ESJ49" s="244"/>
      <c r="ESK49" s="246"/>
      <c r="ESL49" s="247"/>
      <c r="ESM49" s="248"/>
      <c r="ESN49" s="248"/>
      <c r="ESO49" s="244"/>
      <c r="ESP49" s="244"/>
      <c r="ESQ49" s="244"/>
      <c r="ESR49" s="245"/>
      <c r="ESS49" s="244"/>
      <c r="EST49" s="246"/>
      <c r="ESU49" s="247"/>
      <c r="ESV49" s="248"/>
      <c r="ESW49" s="248"/>
      <c r="ESX49" s="244"/>
      <c r="ESY49" s="244"/>
      <c r="ESZ49" s="244"/>
      <c r="ETA49" s="245"/>
      <c r="ETB49" s="244"/>
      <c r="ETC49" s="246"/>
      <c r="ETD49" s="247"/>
      <c r="ETE49" s="248"/>
      <c r="ETF49" s="248"/>
      <c r="ETG49" s="244"/>
      <c r="ETH49" s="244"/>
      <c r="ETI49" s="244"/>
      <c r="ETJ49" s="245"/>
      <c r="ETK49" s="244"/>
      <c r="ETL49" s="246"/>
      <c r="ETM49" s="247"/>
      <c r="ETN49" s="248"/>
      <c r="ETO49" s="248"/>
      <c r="ETP49" s="244"/>
      <c r="ETQ49" s="244"/>
      <c r="ETR49" s="244"/>
      <c r="ETS49" s="245"/>
      <c r="ETT49" s="244"/>
      <c r="ETU49" s="246"/>
      <c r="ETV49" s="247"/>
      <c r="ETW49" s="248"/>
      <c r="ETX49" s="248"/>
      <c r="ETY49" s="244"/>
      <c r="ETZ49" s="244"/>
      <c r="EUA49" s="244"/>
      <c r="EUB49" s="245"/>
      <c r="EUC49" s="244"/>
      <c r="EUD49" s="246"/>
      <c r="EUE49" s="247"/>
      <c r="EUF49" s="248"/>
      <c r="EUG49" s="248"/>
      <c r="EUH49" s="244"/>
      <c r="EUI49" s="244"/>
      <c r="EUJ49" s="244"/>
      <c r="EUK49" s="245"/>
      <c r="EUL49" s="244"/>
      <c r="EUM49" s="246"/>
      <c r="EUN49" s="247"/>
      <c r="EUO49" s="248"/>
      <c r="EUP49" s="248"/>
      <c r="EUQ49" s="244"/>
      <c r="EUR49" s="244"/>
      <c r="EUS49" s="244"/>
      <c r="EUT49" s="245"/>
      <c r="EUU49" s="244"/>
      <c r="EUV49" s="246"/>
      <c r="EUW49" s="247"/>
      <c r="EUX49" s="248"/>
      <c r="EUY49" s="248"/>
      <c r="EUZ49" s="244"/>
      <c r="EVA49" s="244"/>
      <c r="EVB49" s="244"/>
      <c r="EVC49" s="245"/>
      <c r="EVD49" s="244"/>
      <c r="EVE49" s="246"/>
      <c r="EVF49" s="247"/>
      <c r="EVG49" s="248"/>
      <c r="EVH49" s="248"/>
      <c r="EVI49" s="244"/>
      <c r="EVJ49" s="244"/>
      <c r="EVK49" s="244"/>
      <c r="EVL49" s="245"/>
      <c r="EVM49" s="244"/>
      <c r="EVN49" s="246"/>
      <c r="EVO49" s="247"/>
      <c r="EVP49" s="248"/>
      <c r="EVQ49" s="248"/>
      <c r="EVR49" s="244"/>
      <c r="EVS49" s="244"/>
      <c r="EVT49" s="244"/>
      <c r="EVU49" s="245"/>
      <c r="EVV49" s="244"/>
      <c r="EVW49" s="246"/>
      <c r="EVX49" s="247"/>
      <c r="EVY49" s="248"/>
      <c r="EVZ49" s="248"/>
      <c r="EWA49" s="244"/>
      <c r="EWB49" s="244"/>
      <c r="EWC49" s="244"/>
      <c r="EWD49" s="245"/>
      <c r="EWE49" s="244"/>
      <c r="EWF49" s="246"/>
      <c r="EWG49" s="247"/>
      <c r="EWH49" s="248"/>
      <c r="EWI49" s="248"/>
      <c r="EWJ49" s="244"/>
      <c r="EWK49" s="244"/>
      <c r="EWL49" s="244"/>
      <c r="EWM49" s="245"/>
      <c r="EWN49" s="244"/>
      <c r="EWO49" s="246"/>
      <c r="EWP49" s="247"/>
      <c r="EWQ49" s="248"/>
      <c r="EWR49" s="248"/>
      <c r="EWS49" s="244"/>
      <c r="EWT49" s="244"/>
      <c r="EWU49" s="244"/>
      <c r="EWV49" s="245"/>
      <c r="EWW49" s="244"/>
      <c r="EWX49" s="246"/>
      <c r="EWY49" s="247"/>
      <c r="EWZ49" s="248"/>
      <c r="EXA49" s="248"/>
      <c r="EXB49" s="244"/>
      <c r="EXC49" s="244"/>
      <c r="EXD49" s="244"/>
      <c r="EXE49" s="245"/>
      <c r="EXF49" s="244"/>
      <c r="EXG49" s="246"/>
      <c r="EXH49" s="247"/>
      <c r="EXI49" s="248"/>
      <c r="EXJ49" s="248"/>
      <c r="EXK49" s="244"/>
      <c r="EXL49" s="244"/>
      <c r="EXM49" s="244"/>
      <c r="EXN49" s="245"/>
      <c r="EXO49" s="244"/>
      <c r="EXP49" s="246"/>
      <c r="EXQ49" s="247"/>
      <c r="EXR49" s="248"/>
      <c r="EXS49" s="248"/>
      <c r="EXT49" s="244"/>
      <c r="EXU49" s="244"/>
      <c r="EXV49" s="244"/>
      <c r="EXW49" s="245"/>
      <c r="EXX49" s="244"/>
      <c r="EXY49" s="246"/>
      <c r="EXZ49" s="247"/>
      <c r="EYA49" s="248"/>
      <c r="EYB49" s="248"/>
      <c r="EYC49" s="244"/>
      <c r="EYD49" s="244"/>
      <c r="EYE49" s="244"/>
      <c r="EYF49" s="245"/>
      <c r="EYG49" s="244"/>
      <c r="EYH49" s="246"/>
      <c r="EYI49" s="247"/>
      <c r="EYJ49" s="248"/>
      <c r="EYK49" s="248"/>
      <c r="EYL49" s="244"/>
      <c r="EYM49" s="244"/>
      <c r="EYN49" s="244"/>
      <c r="EYO49" s="245"/>
      <c r="EYP49" s="244"/>
      <c r="EYQ49" s="246"/>
      <c r="EYR49" s="247"/>
      <c r="EYS49" s="248"/>
      <c r="EYT49" s="248"/>
      <c r="EYU49" s="244"/>
      <c r="EYV49" s="244"/>
      <c r="EYW49" s="244"/>
      <c r="EYX49" s="245"/>
      <c r="EYY49" s="244"/>
      <c r="EYZ49" s="246"/>
      <c r="EZA49" s="247"/>
      <c r="EZB49" s="248"/>
      <c r="EZC49" s="248"/>
      <c r="EZD49" s="244"/>
      <c r="EZE49" s="244"/>
      <c r="EZF49" s="244"/>
      <c r="EZG49" s="245"/>
      <c r="EZH49" s="244"/>
      <c r="EZI49" s="246"/>
      <c r="EZJ49" s="247"/>
      <c r="EZK49" s="248"/>
      <c r="EZL49" s="248"/>
      <c r="EZM49" s="244"/>
      <c r="EZN49" s="244"/>
      <c r="EZO49" s="244"/>
      <c r="EZP49" s="245"/>
      <c r="EZQ49" s="244"/>
      <c r="EZR49" s="246"/>
      <c r="EZS49" s="247"/>
      <c r="EZT49" s="248"/>
      <c r="EZU49" s="248"/>
      <c r="EZV49" s="244"/>
      <c r="EZW49" s="244"/>
      <c r="EZX49" s="244"/>
      <c r="EZY49" s="245"/>
      <c r="EZZ49" s="244"/>
      <c r="FAA49" s="246"/>
      <c r="FAB49" s="247"/>
      <c r="FAC49" s="248"/>
      <c r="FAD49" s="248"/>
      <c r="FAE49" s="244"/>
      <c r="FAF49" s="244"/>
      <c r="FAG49" s="244"/>
      <c r="FAH49" s="245"/>
      <c r="FAI49" s="244"/>
      <c r="FAJ49" s="246"/>
      <c r="FAK49" s="247"/>
      <c r="FAL49" s="248"/>
      <c r="FAM49" s="248"/>
      <c r="FAN49" s="244"/>
      <c r="FAO49" s="244"/>
      <c r="FAP49" s="244"/>
      <c r="FAQ49" s="245"/>
      <c r="FAR49" s="244"/>
      <c r="FAS49" s="246"/>
      <c r="FAT49" s="247"/>
      <c r="FAU49" s="248"/>
      <c r="FAV49" s="248"/>
      <c r="FAW49" s="244"/>
      <c r="FAX49" s="244"/>
      <c r="FAY49" s="244"/>
      <c r="FAZ49" s="245"/>
      <c r="FBA49" s="244"/>
      <c r="FBB49" s="246"/>
      <c r="FBC49" s="247"/>
      <c r="FBD49" s="248"/>
      <c r="FBE49" s="248"/>
      <c r="FBF49" s="244"/>
      <c r="FBG49" s="244"/>
      <c r="FBH49" s="244"/>
      <c r="FBI49" s="245"/>
      <c r="FBJ49" s="244"/>
      <c r="FBK49" s="246"/>
      <c r="FBL49" s="247"/>
      <c r="FBM49" s="248"/>
      <c r="FBN49" s="248"/>
      <c r="FBO49" s="244"/>
      <c r="FBP49" s="244"/>
      <c r="FBQ49" s="244"/>
      <c r="FBR49" s="245"/>
      <c r="FBS49" s="244"/>
      <c r="FBT49" s="246"/>
      <c r="FBU49" s="247"/>
      <c r="FBV49" s="248"/>
      <c r="FBW49" s="248"/>
      <c r="FBX49" s="244"/>
      <c r="FBY49" s="244"/>
      <c r="FBZ49" s="244"/>
      <c r="FCA49" s="245"/>
      <c r="FCB49" s="244"/>
      <c r="FCC49" s="246"/>
      <c r="FCD49" s="247"/>
      <c r="FCE49" s="248"/>
      <c r="FCF49" s="248"/>
      <c r="FCG49" s="244"/>
      <c r="FCH49" s="244"/>
      <c r="FCI49" s="244"/>
      <c r="FCJ49" s="245"/>
      <c r="FCK49" s="244"/>
      <c r="FCL49" s="246"/>
      <c r="FCM49" s="247"/>
      <c r="FCN49" s="248"/>
      <c r="FCO49" s="248"/>
      <c r="FCP49" s="244"/>
      <c r="FCQ49" s="244"/>
      <c r="FCR49" s="244"/>
      <c r="FCS49" s="245"/>
      <c r="FCT49" s="244"/>
      <c r="FCU49" s="246"/>
      <c r="FCV49" s="247"/>
      <c r="FCW49" s="248"/>
      <c r="FCX49" s="248"/>
      <c r="FCY49" s="244"/>
      <c r="FCZ49" s="244"/>
      <c r="FDA49" s="244"/>
      <c r="FDB49" s="245"/>
      <c r="FDC49" s="244"/>
      <c r="FDD49" s="246"/>
      <c r="FDE49" s="247"/>
      <c r="FDF49" s="248"/>
      <c r="FDG49" s="248"/>
      <c r="FDH49" s="244"/>
      <c r="FDI49" s="244"/>
      <c r="FDJ49" s="244"/>
      <c r="FDK49" s="245"/>
      <c r="FDL49" s="244"/>
      <c r="FDM49" s="246"/>
      <c r="FDN49" s="247"/>
      <c r="FDO49" s="248"/>
      <c r="FDP49" s="248"/>
      <c r="FDQ49" s="244"/>
      <c r="FDR49" s="244"/>
      <c r="FDS49" s="244"/>
      <c r="FDT49" s="245"/>
      <c r="FDU49" s="244"/>
      <c r="FDV49" s="246"/>
      <c r="FDW49" s="247"/>
      <c r="FDX49" s="248"/>
      <c r="FDY49" s="248"/>
      <c r="FDZ49" s="244"/>
      <c r="FEA49" s="244"/>
      <c r="FEB49" s="244"/>
      <c r="FEC49" s="245"/>
      <c r="FED49" s="244"/>
      <c r="FEE49" s="246"/>
      <c r="FEF49" s="247"/>
      <c r="FEG49" s="248"/>
      <c r="FEH49" s="248"/>
      <c r="FEI49" s="244"/>
      <c r="FEJ49" s="244"/>
      <c r="FEK49" s="244"/>
      <c r="FEL49" s="245"/>
      <c r="FEM49" s="244"/>
      <c r="FEN49" s="246"/>
      <c r="FEO49" s="247"/>
      <c r="FEP49" s="248"/>
      <c r="FEQ49" s="248"/>
      <c r="FER49" s="244"/>
      <c r="FES49" s="244"/>
      <c r="FET49" s="244"/>
      <c r="FEU49" s="245"/>
      <c r="FEV49" s="244"/>
      <c r="FEW49" s="246"/>
      <c r="FEX49" s="247"/>
      <c r="FEY49" s="248"/>
      <c r="FEZ49" s="248"/>
      <c r="FFA49" s="244"/>
      <c r="FFB49" s="244"/>
      <c r="FFC49" s="244"/>
      <c r="FFD49" s="245"/>
      <c r="FFE49" s="244"/>
      <c r="FFF49" s="246"/>
      <c r="FFG49" s="247"/>
      <c r="FFH49" s="248"/>
      <c r="FFI49" s="248"/>
      <c r="FFJ49" s="244"/>
      <c r="FFK49" s="244"/>
      <c r="FFL49" s="244"/>
      <c r="FFM49" s="245"/>
      <c r="FFN49" s="244"/>
      <c r="FFO49" s="246"/>
      <c r="FFP49" s="247"/>
      <c r="FFQ49" s="248"/>
      <c r="FFR49" s="248"/>
      <c r="FFS49" s="244"/>
      <c r="FFT49" s="244"/>
      <c r="FFU49" s="244"/>
      <c r="FFV49" s="245"/>
      <c r="FFW49" s="244"/>
      <c r="FFX49" s="246"/>
      <c r="FFY49" s="247"/>
      <c r="FFZ49" s="248"/>
      <c r="FGA49" s="248"/>
      <c r="FGB49" s="244"/>
      <c r="FGC49" s="244"/>
      <c r="FGD49" s="244"/>
      <c r="FGE49" s="245"/>
      <c r="FGF49" s="244"/>
      <c r="FGG49" s="246"/>
      <c r="FGH49" s="247"/>
      <c r="FGI49" s="248"/>
      <c r="FGJ49" s="248"/>
      <c r="FGK49" s="244"/>
      <c r="FGL49" s="244"/>
      <c r="FGM49" s="244"/>
      <c r="FGN49" s="245"/>
      <c r="FGO49" s="244"/>
      <c r="FGP49" s="246"/>
      <c r="FGQ49" s="247"/>
      <c r="FGR49" s="248"/>
      <c r="FGS49" s="248"/>
      <c r="FGT49" s="244"/>
      <c r="FGU49" s="244"/>
      <c r="FGV49" s="244"/>
      <c r="FGW49" s="245"/>
      <c r="FGX49" s="244"/>
      <c r="FGY49" s="246"/>
      <c r="FGZ49" s="247"/>
      <c r="FHA49" s="248"/>
      <c r="FHB49" s="248"/>
      <c r="FHC49" s="244"/>
      <c r="FHD49" s="244"/>
      <c r="FHE49" s="244"/>
      <c r="FHF49" s="245"/>
      <c r="FHG49" s="244"/>
      <c r="FHH49" s="246"/>
      <c r="FHI49" s="247"/>
      <c r="FHJ49" s="248"/>
      <c r="FHK49" s="248"/>
      <c r="FHL49" s="244"/>
      <c r="FHM49" s="244"/>
      <c r="FHN49" s="244"/>
      <c r="FHO49" s="245"/>
      <c r="FHP49" s="244"/>
      <c r="FHQ49" s="246"/>
      <c r="FHR49" s="247"/>
      <c r="FHS49" s="248"/>
      <c r="FHT49" s="248"/>
      <c r="FHU49" s="244"/>
      <c r="FHV49" s="244"/>
      <c r="FHW49" s="244"/>
      <c r="FHX49" s="245"/>
      <c r="FHY49" s="244"/>
      <c r="FHZ49" s="246"/>
      <c r="FIA49" s="247"/>
      <c r="FIB49" s="248"/>
      <c r="FIC49" s="248"/>
      <c r="FID49" s="244"/>
      <c r="FIE49" s="244"/>
      <c r="FIF49" s="244"/>
      <c r="FIG49" s="245"/>
      <c r="FIH49" s="244"/>
      <c r="FII49" s="246"/>
      <c r="FIJ49" s="247"/>
      <c r="FIK49" s="248"/>
      <c r="FIL49" s="248"/>
      <c r="FIM49" s="244"/>
      <c r="FIN49" s="244"/>
      <c r="FIO49" s="244"/>
      <c r="FIP49" s="245"/>
      <c r="FIQ49" s="244"/>
      <c r="FIR49" s="246"/>
      <c r="FIS49" s="247"/>
      <c r="FIT49" s="248"/>
      <c r="FIU49" s="248"/>
      <c r="FIV49" s="244"/>
      <c r="FIW49" s="244"/>
      <c r="FIX49" s="244"/>
      <c r="FIY49" s="245"/>
      <c r="FIZ49" s="244"/>
      <c r="FJA49" s="246"/>
      <c r="FJB49" s="247"/>
      <c r="FJC49" s="248"/>
      <c r="FJD49" s="248"/>
      <c r="FJE49" s="244"/>
      <c r="FJF49" s="244"/>
      <c r="FJG49" s="244"/>
      <c r="FJH49" s="245"/>
      <c r="FJI49" s="244"/>
      <c r="FJJ49" s="246"/>
      <c r="FJK49" s="247"/>
      <c r="FJL49" s="248"/>
      <c r="FJM49" s="248"/>
      <c r="FJN49" s="244"/>
      <c r="FJO49" s="244"/>
      <c r="FJP49" s="244"/>
      <c r="FJQ49" s="245"/>
      <c r="FJR49" s="244"/>
      <c r="FJS49" s="246"/>
      <c r="FJT49" s="247"/>
      <c r="FJU49" s="248"/>
      <c r="FJV49" s="248"/>
      <c r="FJW49" s="244"/>
      <c r="FJX49" s="244"/>
      <c r="FJY49" s="244"/>
      <c r="FJZ49" s="245"/>
      <c r="FKA49" s="244"/>
      <c r="FKB49" s="246"/>
      <c r="FKC49" s="247"/>
      <c r="FKD49" s="248"/>
      <c r="FKE49" s="248"/>
      <c r="FKF49" s="244"/>
      <c r="FKG49" s="244"/>
      <c r="FKH49" s="244"/>
      <c r="FKI49" s="245"/>
      <c r="FKJ49" s="244"/>
      <c r="FKK49" s="246"/>
      <c r="FKL49" s="247"/>
      <c r="FKM49" s="248"/>
      <c r="FKN49" s="248"/>
      <c r="FKO49" s="244"/>
      <c r="FKP49" s="244"/>
      <c r="FKQ49" s="244"/>
      <c r="FKR49" s="245"/>
      <c r="FKS49" s="244"/>
      <c r="FKT49" s="246"/>
      <c r="FKU49" s="247"/>
      <c r="FKV49" s="248"/>
      <c r="FKW49" s="248"/>
      <c r="FKX49" s="244"/>
      <c r="FKY49" s="244"/>
      <c r="FKZ49" s="244"/>
      <c r="FLA49" s="245"/>
      <c r="FLB49" s="244"/>
      <c r="FLC49" s="246"/>
      <c r="FLD49" s="247"/>
      <c r="FLE49" s="248"/>
      <c r="FLF49" s="248"/>
      <c r="FLG49" s="244"/>
      <c r="FLH49" s="244"/>
      <c r="FLI49" s="244"/>
      <c r="FLJ49" s="245"/>
      <c r="FLK49" s="244"/>
      <c r="FLL49" s="246"/>
      <c r="FLM49" s="247"/>
      <c r="FLN49" s="248"/>
      <c r="FLO49" s="248"/>
      <c r="FLP49" s="244"/>
      <c r="FLQ49" s="244"/>
      <c r="FLR49" s="244"/>
      <c r="FLS49" s="245"/>
      <c r="FLT49" s="244"/>
      <c r="FLU49" s="246"/>
      <c r="FLV49" s="247"/>
      <c r="FLW49" s="248"/>
      <c r="FLX49" s="248"/>
      <c r="FLY49" s="244"/>
      <c r="FLZ49" s="244"/>
      <c r="FMA49" s="244"/>
      <c r="FMB49" s="245"/>
      <c r="FMC49" s="244"/>
      <c r="FMD49" s="246"/>
      <c r="FME49" s="247"/>
      <c r="FMF49" s="248"/>
      <c r="FMG49" s="248"/>
      <c r="FMH49" s="244"/>
      <c r="FMI49" s="244"/>
      <c r="FMJ49" s="244"/>
      <c r="FMK49" s="245"/>
      <c r="FML49" s="244"/>
      <c r="FMM49" s="246"/>
      <c r="FMN49" s="247"/>
      <c r="FMO49" s="248"/>
      <c r="FMP49" s="248"/>
      <c r="FMQ49" s="244"/>
      <c r="FMR49" s="244"/>
      <c r="FMS49" s="244"/>
      <c r="FMT49" s="245"/>
      <c r="FMU49" s="244"/>
      <c r="FMV49" s="246"/>
      <c r="FMW49" s="247"/>
      <c r="FMX49" s="248"/>
      <c r="FMY49" s="248"/>
      <c r="FMZ49" s="244"/>
      <c r="FNA49" s="244"/>
      <c r="FNB49" s="244"/>
      <c r="FNC49" s="245"/>
      <c r="FND49" s="244"/>
      <c r="FNE49" s="246"/>
      <c r="FNF49" s="247"/>
      <c r="FNG49" s="248"/>
      <c r="FNH49" s="248"/>
      <c r="FNI49" s="244"/>
      <c r="FNJ49" s="244"/>
      <c r="FNK49" s="244"/>
      <c r="FNL49" s="245"/>
      <c r="FNM49" s="244"/>
      <c r="FNN49" s="246"/>
      <c r="FNO49" s="247"/>
      <c r="FNP49" s="248"/>
      <c r="FNQ49" s="248"/>
      <c r="FNR49" s="244"/>
      <c r="FNS49" s="244"/>
      <c r="FNT49" s="244"/>
      <c r="FNU49" s="245"/>
      <c r="FNV49" s="244"/>
      <c r="FNW49" s="246"/>
      <c r="FNX49" s="247"/>
      <c r="FNY49" s="248"/>
      <c r="FNZ49" s="248"/>
      <c r="FOA49" s="244"/>
      <c r="FOB49" s="244"/>
      <c r="FOC49" s="244"/>
      <c r="FOD49" s="245"/>
      <c r="FOE49" s="244"/>
      <c r="FOF49" s="246"/>
      <c r="FOG49" s="247"/>
      <c r="FOH49" s="248"/>
      <c r="FOI49" s="248"/>
      <c r="FOJ49" s="244"/>
      <c r="FOK49" s="244"/>
      <c r="FOL49" s="244"/>
      <c r="FOM49" s="245"/>
      <c r="FON49" s="244"/>
      <c r="FOO49" s="246"/>
      <c r="FOP49" s="247"/>
      <c r="FOQ49" s="248"/>
      <c r="FOR49" s="248"/>
      <c r="FOS49" s="244"/>
      <c r="FOT49" s="244"/>
      <c r="FOU49" s="244"/>
      <c r="FOV49" s="245"/>
      <c r="FOW49" s="244"/>
      <c r="FOX49" s="246"/>
      <c r="FOY49" s="247"/>
      <c r="FOZ49" s="248"/>
      <c r="FPA49" s="248"/>
      <c r="FPB49" s="244"/>
      <c r="FPC49" s="244"/>
      <c r="FPD49" s="244"/>
      <c r="FPE49" s="245"/>
      <c r="FPF49" s="244"/>
      <c r="FPG49" s="246"/>
      <c r="FPH49" s="247"/>
      <c r="FPI49" s="248"/>
      <c r="FPJ49" s="248"/>
      <c r="FPK49" s="244"/>
      <c r="FPL49" s="244"/>
      <c r="FPM49" s="244"/>
      <c r="FPN49" s="245"/>
      <c r="FPO49" s="244"/>
      <c r="FPP49" s="246"/>
      <c r="FPQ49" s="247"/>
      <c r="FPR49" s="248"/>
      <c r="FPS49" s="248"/>
      <c r="FPT49" s="244"/>
      <c r="FPU49" s="244"/>
      <c r="FPV49" s="244"/>
      <c r="FPW49" s="245"/>
      <c r="FPX49" s="244"/>
      <c r="FPY49" s="246"/>
      <c r="FPZ49" s="247"/>
      <c r="FQA49" s="248"/>
      <c r="FQB49" s="248"/>
      <c r="FQC49" s="244"/>
      <c r="FQD49" s="244"/>
      <c r="FQE49" s="244"/>
      <c r="FQF49" s="245"/>
      <c r="FQG49" s="244"/>
      <c r="FQH49" s="246"/>
      <c r="FQI49" s="247"/>
      <c r="FQJ49" s="248"/>
      <c r="FQK49" s="248"/>
      <c r="FQL49" s="244"/>
      <c r="FQM49" s="244"/>
      <c r="FQN49" s="244"/>
      <c r="FQO49" s="245"/>
      <c r="FQP49" s="244"/>
      <c r="FQQ49" s="246"/>
      <c r="FQR49" s="247"/>
      <c r="FQS49" s="248"/>
      <c r="FQT49" s="248"/>
      <c r="FQU49" s="244"/>
      <c r="FQV49" s="244"/>
      <c r="FQW49" s="244"/>
      <c r="FQX49" s="245"/>
      <c r="FQY49" s="244"/>
      <c r="FQZ49" s="246"/>
      <c r="FRA49" s="247"/>
      <c r="FRB49" s="248"/>
      <c r="FRC49" s="248"/>
      <c r="FRD49" s="244"/>
      <c r="FRE49" s="244"/>
      <c r="FRF49" s="244"/>
      <c r="FRG49" s="245"/>
      <c r="FRH49" s="244"/>
      <c r="FRI49" s="246"/>
      <c r="FRJ49" s="247"/>
      <c r="FRK49" s="248"/>
      <c r="FRL49" s="248"/>
      <c r="FRM49" s="244"/>
      <c r="FRN49" s="244"/>
      <c r="FRO49" s="244"/>
      <c r="FRP49" s="245"/>
      <c r="FRQ49" s="244"/>
      <c r="FRR49" s="246"/>
      <c r="FRS49" s="247"/>
      <c r="FRT49" s="248"/>
      <c r="FRU49" s="248"/>
      <c r="FRV49" s="244"/>
      <c r="FRW49" s="244"/>
      <c r="FRX49" s="244"/>
      <c r="FRY49" s="245"/>
      <c r="FRZ49" s="244"/>
      <c r="FSA49" s="246"/>
      <c r="FSB49" s="247"/>
      <c r="FSC49" s="248"/>
      <c r="FSD49" s="248"/>
      <c r="FSE49" s="244"/>
      <c r="FSF49" s="244"/>
      <c r="FSG49" s="244"/>
      <c r="FSH49" s="245"/>
      <c r="FSI49" s="244"/>
      <c r="FSJ49" s="246"/>
      <c r="FSK49" s="247"/>
      <c r="FSL49" s="248"/>
      <c r="FSM49" s="248"/>
      <c r="FSN49" s="244"/>
      <c r="FSO49" s="244"/>
      <c r="FSP49" s="244"/>
      <c r="FSQ49" s="245"/>
      <c r="FSR49" s="244"/>
      <c r="FSS49" s="246"/>
      <c r="FST49" s="247"/>
      <c r="FSU49" s="248"/>
      <c r="FSV49" s="248"/>
      <c r="FSW49" s="244"/>
      <c r="FSX49" s="244"/>
      <c r="FSY49" s="244"/>
      <c r="FSZ49" s="245"/>
      <c r="FTA49" s="244"/>
      <c r="FTB49" s="246"/>
      <c r="FTC49" s="247"/>
      <c r="FTD49" s="248"/>
      <c r="FTE49" s="248"/>
      <c r="FTF49" s="244"/>
      <c r="FTG49" s="244"/>
      <c r="FTH49" s="244"/>
      <c r="FTI49" s="245"/>
      <c r="FTJ49" s="244"/>
      <c r="FTK49" s="246"/>
      <c r="FTL49" s="247"/>
      <c r="FTM49" s="248"/>
      <c r="FTN49" s="248"/>
      <c r="FTO49" s="244"/>
      <c r="FTP49" s="244"/>
      <c r="FTQ49" s="244"/>
      <c r="FTR49" s="245"/>
      <c r="FTS49" s="244"/>
      <c r="FTT49" s="246"/>
      <c r="FTU49" s="247"/>
      <c r="FTV49" s="248"/>
      <c r="FTW49" s="248"/>
      <c r="FTX49" s="244"/>
      <c r="FTY49" s="244"/>
      <c r="FTZ49" s="244"/>
      <c r="FUA49" s="245"/>
      <c r="FUB49" s="244"/>
      <c r="FUC49" s="246"/>
      <c r="FUD49" s="247"/>
      <c r="FUE49" s="248"/>
      <c r="FUF49" s="248"/>
      <c r="FUG49" s="244"/>
      <c r="FUH49" s="244"/>
      <c r="FUI49" s="244"/>
      <c r="FUJ49" s="245"/>
      <c r="FUK49" s="244"/>
      <c r="FUL49" s="246"/>
      <c r="FUM49" s="247"/>
      <c r="FUN49" s="248"/>
      <c r="FUO49" s="248"/>
      <c r="FUP49" s="244"/>
      <c r="FUQ49" s="244"/>
      <c r="FUR49" s="244"/>
      <c r="FUS49" s="245"/>
      <c r="FUT49" s="244"/>
      <c r="FUU49" s="246"/>
      <c r="FUV49" s="247"/>
      <c r="FUW49" s="248"/>
      <c r="FUX49" s="248"/>
      <c r="FUY49" s="244"/>
      <c r="FUZ49" s="244"/>
      <c r="FVA49" s="244"/>
      <c r="FVB49" s="245"/>
      <c r="FVC49" s="244"/>
      <c r="FVD49" s="246"/>
      <c r="FVE49" s="247"/>
      <c r="FVF49" s="248"/>
      <c r="FVG49" s="248"/>
      <c r="FVH49" s="244"/>
      <c r="FVI49" s="244"/>
      <c r="FVJ49" s="244"/>
      <c r="FVK49" s="245"/>
      <c r="FVL49" s="244"/>
      <c r="FVM49" s="246"/>
      <c r="FVN49" s="247"/>
      <c r="FVO49" s="248"/>
      <c r="FVP49" s="248"/>
      <c r="FVQ49" s="244"/>
      <c r="FVR49" s="244"/>
      <c r="FVS49" s="244"/>
      <c r="FVT49" s="245"/>
      <c r="FVU49" s="244"/>
      <c r="FVV49" s="246"/>
      <c r="FVW49" s="247"/>
      <c r="FVX49" s="248"/>
      <c r="FVY49" s="248"/>
      <c r="FVZ49" s="244"/>
      <c r="FWA49" s="244"/>
      <c r="FWB49" s="244"/>
      <c r="FWC49" s="245"/>
      <c r="FWD49" s="244"/>
      <c r="FWE49" s="246"/>
      <c r="FWF49" s="247"/>
      <c r="FWG49" s="248"/>
      <c r="FWH49" s="248"/>
      <c r="FWI49" s="244"/>
      <c r="FWJ49" s="244"/>
      <c r="FWK49" s="244"/>
      <c r="FWL49" s="245"/>
      <c r="FWM49" s="244"/>
      <c r="FWN49" s="246"/>
      <c r="FWO49" s="247"/>
      <c r="FWP49" s="248"/>
      <c r="FWQ49" s="248"/>
      <c r="FWR49" s="244"/>
      <c r="FWS49" s="244"/>
      <c r="FWT49" s="244"/>
      <c r="FWU49" s="245"/>
      <c r="FWV49" s="244"/>
      <c r="FWW49" s="246"/>
      <c r="FWX49" s="247"/>
      <c r="FWY49" s="248"/>
      <c r="FWZ49" s="248"/>
      <c r="FXA49" s="244"/>
      <c r="FXB49" s="244"/>
      <c r="FXC49" s="244"/>
      <c r="FXD49" s="245"/>
      <c r="FXE49" s="244"/>
      <c r="FXF49" s="246"/>
      <c r="FXG49" s="247"/>
      <c r="FXH49" s="248"/>
      <c r="FXI49" s="248"/>
      <c r="FXJ49" s="244"/>
      <c r="FXK49" s="244"/>
      <c r="FXL49" s="244"/>
      <c r="FXM49" s="245"/>
      <c r="FXN49" s="244"/>
      <c r="FXO49" s="246"/>
      <c r="FXP49" s="247"/>
      <c r="FXQ49" s="248"/>
      <c r="FXR49" s="248"/>
      <c r="FXS49" s="244"/>
      <c r="FXT49" s="244"/>
      <c r="FXU49" s="244"/>
      <c r="FXV49" s="245"/>
      <c r="FXW49" s="244"/>
      <c r="FXX49" s="246"/>
      <c r="FXY49" s="247"/>
      <c r="FXZ49" s="248"/>
      <c r="FYA49" s="248"/>
      <c r="FYB49" s="244"/>
      <c r="FYC49" s="244"/>
      <c r="FYD49" s="244"/>
      <c r="FYE49" s="245"/>
      <c r="FYF49" s="244"/>
      <c r="FYG49" s="246"/>
      <c r="FYH49" s="247"/>
      <c r="FYI49" s="248"/>
      <c r="FYJ49" s="248"/>
      <c r="FYK49" s="244"/>
      <c r="FYL49" s="244"/>
      <c r="FYM49" s="244"/>
      <c r="FYN49" s="245"/>
      <c r="FYO49" s="244"/>
      <c r="FYP49" s="246"/>
      <c r="FYQ49" s="247"/>
      <c r="FYR49" s="248"/>
      <c r="FYS49" s="248"/>
      <c r="FYT49" s="244"/>
      <c r="FYU49" s="244"/>
      <c r="FYV49" s="244"/>
      <c r="FYW49" s="245"/>
      <c r="FYX49" s="244"/>
      <c r="FYY49" s="246"/>
      <c r="FYZ49" s="247"/>
      <c r="FZA49" s="248"/>
      <c r="FZB49" s="248"/>
      <c r="FZC49" s="244"/>
      <c r="FZD49" s="244"/>
      <c r="FZE49" s="244"/>
      <c r="FZF49" s="245"/>
      <c r="FZG49" s="244"/>
      <c r="FZH49" s="246"/>
      <c r="FZI49" s="247"/>
      <c r="FZJ49" s="248"/>
      <c r="FZK49" s="248"/>
      <c r="FZL49" s="244"/>
      <c r="FZM49" s="244"/>
      <c r="FZN49" s="244"/>
      <c r="FZO49" s="245"/>
      <c r="FZP49" s="244"/>
      <c r="FZQ49" s="246"/>
      <c r="FZR49" s="247"/>
      <c r="FZS49" s="248"/>
      <c r="FZT49" s="248"/>
      <c r="FZU49" s="244"/>
      <c r="FZV49" s="244"/>
      <c r="FZW49" s="244"/>
      <c r="FZX49" s="245"/>
      <c r="FZY49" s="244"/>
      <c r="FZZ49" s="246"/>
      <c r="GAA49" s="247"/>
      <c r="GAB49" s="248"/>
      <c r="GAC49" s="248"/>
      <c r="GAD49" s="244"/>
      <c r="GAE49" s="244"/>
      <c r="GAF49" s="244"/>
      <c r="GAG49" s="245"/>
      <c r="GAH49" s="244"/>
      <c r="GAI49" s="246"/>
      <c r="GAJ49" s="247"/>
      <c r="GAK49" s="248"/>
      <c r="GAL49" s="248"/>
      <c r="GAM49" s="244"/>
      <c r="GAN49" s="244"/>
      <c r="GAO49" s="244"/>
      <c r="GAP49" s="245"/>
      <c r="GAQ49" s="244"/>
      <c r="GAR49" s="246"/>
      <c r="GAS49" s="247"/>
      <c r="GAT49" s="248"/>
      <c r="GAU49" s="248"/>
      <c r="GAV49" s="244"/>
      <c r="GAW49" s="244"/>
      <c r="GAX49" s="244"/>
      <c r="GAY49" s="245"/>
      <c r="GAZ49" s="244"/>
      <c r="GBA49" s="246"/>
      <c r="GBB49" s="247"/>
      <c r="GBC49" s="248"/>
      <c r="GBD49" s="248"/>
      <c r="GBE49" s="244"/>
      <c r="GBF49" s="244"/>
      <c r="GBG49" s="244"/>
      <c r="GBH49" s="245"/>
      <c r="GBI49" s="244"/>
      <c r="GBJ49" s="246"/>
      <c r="GBK49" s="247"/>
      <c r="GBL49" s="248"/>
      <c r="GBM49" s="248"/>
      <c r="GBN49" s="244"/>
      <c r="GBO49" s="244"/>
      <c r="GBP49" s="244"/>
      <c r="GBQ49" s="245"/>
      <c r="GBR49" s="244"/>
      <c r="GBS49" s="246"/>
      <c r="GBT49" s="247"/>
      <c r="GBU49" s="248"/>
      <c r="GBV49" s="248"/>
      <c r="GBW49" s="244"/>
      <c r="GBX49" s="244"/>
      <c r="GBY49" s="244"/>
      <c r="GBZ49" s="245"/>
      <c r="GCA49" s="244"/>
      <c r="GCB49" s="246"/>
      <c r="GCC49" s="247"/>
      <c r="GCD49" s="248"/>
      <c r="GCE49" s="248"/>
      <c r="GCF49" s="244"/>
      <c r="GCG49" s="244"/>
      <c r="GCH49" s="244"/>
      <c r="GCI49" s="245"/>
      <c r="GCJ49" s="244"/>
      <c r="GCK49" s="246"/>
      <c r="GCL49" s="247"/>
      <c r="GCM49" s="248"/>
      <c r="GCN49" s="248"/>
      <c r="GCO49" s="244"/>
      <c r="GCP49" s="244"/>
      <c r="GCQ49" s="244"/>
      <c r="GCR49" s="245"/>
      <c r="GCS49" s="244"/>
      <c r="GCT49" s="246"/>
      <c r="GCU49" s="247"/>
      <c r="GCV49" s="248"/>
      <c r="GCW49" s="248"/>
      <c r="GCX49" s="244"/>
      <c r="GCY49" s="244"/>
      <c r="GCZ49" s="244"/>
      <c r="GDA49" s="245"/>
      <c r="GDB49" s="244"/>
      <c r="GDC49" s="246"/>
      <c r="GDD49" s="247"/>
      <c r="GDE49" s="248"/>
      <c r="GDF49" s="248"/>
      <c r="GDG49" s="244"/>
      <c r="GDH49" s="244"/>
      <c r="GDI49" s="244"/>
      <c r="GDJ49" s="245"/>
      <c r="GDK49" s="244"/>
      <c r="GDL49" s="246"/>
      <c r="GDM49" s="247"/>
      <c r="GDN49" s="248"/>
      <c r="GDO49" s="248"/>
      <c r="GDP49" s="244"/>
      <c r="GDQ49" s="244"/>
      <c r="GDR49" s="244"/>
      <c r="GDS49" s="245"/>
      <c r="GDT49" s="244"/>
      <c r="GDU49" s="246"/>
      <c r="GDV49" s="247"/>
      <c r="GDW49" s="248"/>
      <c r="GDX49" s="248"/>
      <c r="GDY49" s="244"/>
      <c r="GDZ49" s="244"/>
      <c r="GEA49" s="244"/>
      <c r="GEB49" s="245"/>
      <c r="GEC49" s="244"/>
      <c r="GED49" s="246"/>
      <c r="GEE49" s="247"/>
      <c r="GEF49" s="248"/>
      <c r="GEG49" s="248"/>
      <c r="GEH49" s="244"/>
      <c r="GEI49" s="244"/>
      <c r="GEJ49" s="244"/>
      <c r="GEK49" s="245"/>
      <c r="GEL49" s="244"/>
      <c r="GEM49" s="246"/>
      <c r="GEN49" s="247"/>
      <c r="GEO49" s="248"/>
      <c r="GEP49" s="248"/>
      <c r="GEQ49" s="244"/>
      <c r="GER49" s="244"/>
      <c r="GES49" s="244"/>
      <c r="GET49" s="245"/>
      <c r="GEU49" s="244"/>
      <c r="GEV49" s="246"/>
      <c r="GEW49" s="247"/>
      <c r="GEX49" s="248"/>
      <c r="GEY49" s="248"/>
      <c r="GEZ49" s="244"/>
      <c r="GFA49" s="244"/>
      <c r="GFB49" s="244"/>
      <c r="GFC49" s="245"/>
      <c r="GFD49" s="244"/>
      <c r="GFE49" s="246"/>
      <c r="GFF49" s="247"/>
      <c r="GFG49" s="248"/>
      <c r="GFH49" s="248"/>
      <c r="GFI49" s="244"/>
      <c r="GFJ49" s="244"/>
      <c r="GFK49" s="244"/>
      <c r="GFL49" s="245"/>
      <c r="GFM49" s="244"/>
      <c r="GFN49" s="246"/>
      <c r="GFO49" s="247"/>
      <c r="GFP49" s="248"/>
      <c r="GFQ49" s="248"/>
      <c r="GFR49" s="244"/>
      <c r="GFS49" s="244"/>
      <c r="GFT49" s="244"/>
      <c r="GFU49" s="245"/>
      <c r="GFV49" s="244"/>
      <c r="GFW49" s="246"/>
      <c r="GFX49" s="247"/>
      <c r="GFY49" s="248"/>
      <c r="GFZ49" s="248"/>
      <c r="GGA49" s="244"/>
      <c r="GGB49" s="244"/>
      <c r="GGC49" s="244"/>
      <c r="GGD49" s="245"/>
      <c r="GGE49" s="244"/>
      <c r="GGF49" s="246"/>
      <c r="GGG49" s="247"/>
      <c r="GGH49" s="248"/>
      <c r="GGI49" s="248"/>
      <c r="GGJ49" s="244"/>
      <c r="GGK49" s="244"/>
      <c r="GGL49" s="244"/>
      <c r="GGM49" s="245"/>
      <c r="GGN49" s="244"/>
      <c r="GGO49" s="246"/>
      <c r="GGP49" s="247"/>
      <c r="GGQ49" s="248"/>
      <c r="GGR49" s="248"/>
      <c r="GGS49" s="244"/>
      <c r="GGT49" s="244"/>
      <c r="GGU49" s="244"/>
      <c r="GGV49" s="245"/>
      <c r="GGW49" s="244"/>
      <c r="GGX49" s="246"/>
      <c r="GGY49" s="247"/>
      <c r="GGZ49" s="248"/>
      <c r="GHA49" s="248"/>
      <c r="GHB49" s="244"/>
      <c r="GHC49" s="244"/>
      <c r="GHD49" s="244"/>
      <c r="GHE49" s="245"/>
      <c r="GHF49" s="244"/>
      <c r="GHG49" s="246"/>
      <c r="GHH49" s="247"/>
      <c r="GHI49" s="248"/>
      <c r="GHJ49" s="248"/>
      <c r="GHK49" s="244"/>
      <c r="GHL49" s="244"/>
      <c r="GHM49" s="244"/>
      <c r="GHN49" s="245"/>
      <c r="GHO49" s="244"/>
      <c r="GHP49" s="246"/>
      <c r="GHQ49" s="247"/>
      <c r="GHR49" s="248"/>
      <c r="GHS49" s="248"/>
      <c r="GHT49" s="244"/>
      <c r="GHU49" s="244"/>
      <c r="GHV49" s="244"/>
      <c r="GHW49" s="245"/>
      <c r="GHX49" s="244"/>
      <c r="GHY49" s="246"/>
      <c r="GHZ49" s="247"/>
      <c r="GIA49" s="248"/>
      <c r="GIB49" s="248"/>
      <c r="GIC49" s="244"/>
      <c r="GID49" s="244"/>
      <c r="GIE49" s="244"/>
      <c r="GIF49" s="245"/>
      <c r="GIG49" s="244"/>
      <c r="GIH49" s="246"/>
      <c r="GII49" s="247"/>
      <c r="GIJ49" s="248"/>
      <c r="GIK49" s="248"/>
      <c r="GIL49" s="244"/>
      <c r="GIM49" s="244"/>
      <c r="GIN49" s="244"/>
      <c r="GIO49" s="245"/>
      <c r="GIP49" s="244"/>
      <c r="GIQ49" s="246"/>
      <c r="GIR49" s="247"/>
      <c r="GIS49" s="248"/>
      <c r="GIT49" s="248"/>
      <c r="GIU49" s="244"/>
      <c r="GIV49" s="244"/>
      <c r="GIW49" s="244"/>
      <c r="GIX49" s="245"/>
      <c r="GIY49" s="244"/>
      <c r="GIZ49" s="246"/>
      <c r="GJA49" s="247"/>
      <c r="GJB49" s="248"/>
      <c r="GJC49" s="248"/>
      <c r="GJD49" s="244"/>
      <c r="GJE49" s="244"/>
      <c r="GJF49" s="244"/>
      <c r="GJG49" s="245"/>
      <c r="GJH49" s="244"/>
      <c r="GJI49" s="246"/>
      <c r="GJJ49" s="247"/>
      <c r="GJK49" s="248"/>
      <c r="GJL49" s="248"/>
      <c r="GJM49" s="244"/>
      <c r="GJN49" s="244"/>
      <c r="GJO49" s="244"/>
      <c r="GJP49" s="245"/>
      <c r="GJQ49" s="244"/>
      <c r="GJR49" s="246"/>
      <c r="GJS49" s="247"/>
      <c r="GJT49" s="248"/>
      <c r="GJU49" s="248"/>
      <c r="GJV49" s="244"/>
      <c r="GJW49" s="244"/>
      <c r="GJX49" s="244"/>
      <c r="GJY49" s="245"/>
      <c r="GJZ49" s="244"/>
      <c r="GKA49" s="246"/>
      <c r="GKB49" s="247"/>
      <c r="GKC49" s="248"/>
      <c r="GKD49" s="248"/>
      <c r="GKE49" s="244"/>
      <c r="GKF49" s="244"/>
      <c r="GKG49" s="244"/>
      <c r="GKH49" s="245"/>
      <c r="GKI49" s="244"/>
      <c r="GKJ49" s="246"/>
      <c r="GKK49" s="247"/>
      <c r="GKL49" s="248"/>
      <c r="GKM49" s="248"/>
      <c r="GKN49" s="244"/>
      <c r="GKO49" s="244"/>
      <c r="GKP49" s="244"/>
      <c r="GKQ49" s="245"/>
      <c r="GKR49" s="244"/>
      <c r="GKS49" s="246"/>
      <c r="GKT49" s="247"/>
      <c r="GKU49" s="248"/>
      <c r="GKV49" s="248"/>
      <c r="GKW49" s="244"/>
      <c r="GKX49" s="244"/>
      <c r="GKY49" s="244"/>
      <c r="GKZ49" s="245"/>
      <c r="GLA49" s="244"/>
      <c r="GLB49" s="246"/>
      <c r="GLC49" s="247"/>
      <c r="GLD49" s="248"/>
      <c r="GLE49" s="248"/>
      <c r="GLF49" s="244"/>
      <c r="GLG49" s="244"/>
      <c r="GLH49" s="244"/>
      <c r="GLI49" s="245"/>
      <c r="GLJ49" s="244"/>
      <c r="GLK49" s="246"/>
      <c r="GLL49" s="247"/>
      <c r="GLM49" s="248"/>
      <c r="GLN49" s="248"/>
      <c r="GLO49" s="244"/>
      <c r="GLP49" s="244"/>
      <c r="GLQ49" s="244"/>
      <c r="GLR49" s="245"/>
      <c r="GLS49" s="244"/>
      <c r="GLT49" s="246"/>
      <c r="GLU49" s="247"/>
      <c r="GLV49" s="248"/>
      <c r="GLW49" s="248"/>
      <c r="GLX49" s="244"/>
      <c r="GLY49" s="244"/>
      <c r="GLZ49" s="244"/>
      <c r="GMA49" s="245"/>
      <c r="GMB49" s="244"/>
      <c r="GMC49" s="246"/>
      <c r="GMD49" s="247"/>
      <c r="GME49" s="248"/>
      <c r="GMF49" s="248"/>
      <c r="GMG49" s="244"/>
      <c r="GMH49" s="244"/>
      <c r="GMI49" s="244"/>
      <c r="GMJ49" s="245"/>
      <c r="GMK49" s="244"/>
      <c r="GML49" s="246"/>
      <c r="GMM49" s="247"/>
      <c r="GMN49" s="248"/>
      <c r="GMO49" s="248"/>
      <c r="GMP49" s="244"/>
      <c r="GMQ49" s="244"/>
      <c r="GMR49" s="244"/>
      <c r="GMS49" s="245"/>
      <c r="GMT49" s="244"/>
      <c r="GMU49" s="246"/>
      <c r="GMV49" s="247"/>
      <c r="GMW49" s="248"/>
      <c r="GMX49" s="248"/>
      <c r="GMY49" s="244"/>
      <c r="GMZ49" s="244"/>
      <c r="GNA49" s="244"/>
      <c r="GNB49" s="245"/>
      <c r="GNC49" s="244"/>
      <c r="GND49" s="246"/>
      <c r="GNE49" s="247"/>
      <c r="GNF49" s="248"/>
      <c r="GNG49" s="248"/>
      <c r="GNH49" s="244"/>
      <c r="GNI49" s="244"/>
      <c r="GNJ49" s="244"/>
      <c r="GNK49" s="245"/>
      <c r="GNL49" s="244"/>
      <c r="GNM49" s="246"/>
      <c r="GNN49" s="247"/>
      <c r="GNO49" s="248"/>
      <c r="GNP49" s="248"/>
      <c r="GNQ49" s="244"/>
      <c r="GNR49" s="244"/>
      <c r="GNS49" s="244"/>
      <c r="GNT49" s="245"/>
      <c r="GNU49" s="244"/>
      <c r="GNV49" s="246"/>
      <c r="GNW49" s="247"/>
      <c r="GNX49" s="248"/>
      <c r="GNY49" s="248"/>
      <c r="GNZ49" s="244"/>
      <c r="GOA49" s="244"/>
      <c r="GOB49" s="244"/>
      <c r="GOC49" s="245"/>
      <c r="GOD49" s="244"/>
      <c r="GOE49" s="246"/>
      <c r="GOF49" s="247"/>
      <c r="GOG49" s="248"/>
      <c r="GOH49" s="248"/>
      <c r="GOI49" s="244"/>
      <c r="GOJ49" s="244"/>
      <c r="GOK49" s="244"/>
      <c r="GOL49" s="245"/>
      <c r="GOM49" s="244"/>
      <c r="GON49" s="246"/>
      <c r="GOO49" s="247"/>
      <c r="GOP49" s="248"/>
      <c r="GOQ49" s="248"/>
      <c r="GOR49" s="244"/>
      <c r="GOS49" s="244"/>
      <c r="GOT49" s="244"/>
      <c r="GOU49" s="245"/>
      <c r="GOV49" s="244"/>
      <c r="GOW49" s="246"/>
      <c r="GOX49" s="247"/>
      <c r="GOY49" s="248"/>
      <c r="GOZ49" s="248"/>
      <c r="GPA49" s="244"/>
      <c r="GPB49" s="244"/>
      <c r="GPC49" s="244"/>
      <c r="GPD49" s="245"/>
      <c r="GPE49" s="244"/>
      <c r="GPF49" s="246"/>
      <c r="GPG49" s="247"/>
      <c r="GPH49" s="248"/>
      <c r="GPI49" s="248"/>
      <c r="GPJ49" s="244"/>
      <c r="GPK49" s="244"/>
      <c r="GPL49" s="244"/>
      <c r="GPM49" s="245"/>
      <c r="GPN49" s="244"/>
      <c r="GPO49" s="246"/>
      <c r="GPP49" s="247"/>
      <c r="GPQ49" s="248"/>
      <c r="GPR49" s="248"/>
      <c r="GPS49" s="244"/>
      <c r="GPT49" s="244"/>
      <c r="GPU49" s="244"/>
      <c r="GPV49" s="245"/>
      <c r="GPW49" s="244"/>
      <c r="GPX49" s="246"/>
      <c r="GPY49" s="247"/>
      <c r="GPZ49" s="248"/>
      <c r="GQA49" s="248"/>
      <c r="GQB49" s="244"/>
      <c r="GQC49" s="244"/>
      <c r="GQD49" s="244"/>
      <c r="GQE49" s="245"/>
      <c r="GQF49" s="244"/>
      <c r="GQG49" s="246"/>
      <c r="GQH49" s="247"/>
      <c r="GQI49" s="248"/>
      <c r="GQJ49" s="248"/>
      <c r="GQK49" s="244"/>
      <c r="GQL49" s="244"/>
      <c r="GQM49" s="244"/>
      <c r="GQN49" s="245"/>
      <c r="GQO49" s="244"/>
      <c r="GQP49" s="246"/>
      <c r="GQQ49" s="247"/>
      <c r="GQR49" s="248"/>
      <c r="GQS49" s="248"/>
      <c r="GQT49" s="244"/>
      <c r="GQU49" s="244"/>
      <c r="GQV49" s="244"/>
      <c r="GQW49" s="245"/>
      <c r="GQX49" s="244"/>
      <c r="GQY49" s="246"/>
      <c r="GQZ49" s="247"/>
      <c r="GRA49" s="248"/>
      <c r="GRB49" s="248"/>
      <c r="GRC49" s="244"/>
      <c r="GRD49" s="244"/>
      <c r="GRE49" s="244"/>
      <c r="GRF49" s="245"/>
      <c r="GRG49" s="244"/>
      <c r="GRH49" s="246"/>
      <c r="GRI49" s="247"/>
      <c r="GRJ49" s="248"/>
      <c r="GRK49" s="248"/>
      <c r="GRL49" s="244"/>
      <c r="GRM49" s="244"/>
      <c r="GRN49" s="244"/>
      <c r="GRO49" s="245"/>
      <c r="GRP49" s="244"/>
      <c r="GRQ49" s="246"/>
      <c r="GRR49" s="247"/>
      <c r="GRS49" s="248"/>
      <c r="GRT49" s="248"/>
      <c r="GRU49" s="244"/>
      <c r="GRV49" s="244"/>
      <c r="GRW49" s="244"/>
      <c r="GRX49" s="245"/>
      <c r="GRY49" s="244"/>
      <c r="GRZ49" s="246"/>
      <c r="GSA49" s="247"/>
      <c r="GSB49" s="248"/>
      <c r="GSC49" s="248"/>
      <c r="GSD49" s="244"/>
      <c r="GSE49" s="244"/>
      <c r="GSF49" s="244"/>
      <c r="GSG49" s="245"/>
      <c r="GSH49" s="244"/>
      <c r="GSI49" s="246"/>
      <c r="GSJ49" s="247"/>
      <c r="GSK49" s="248"/>
      <c r="GSL49" s="248"/>
      <c r="GSM49" s="244"/>
      <c r="GSN49" s="244"/>
      <c r="GSO49" s="244"/>
      <c r="GSP49" s="245"/>
      <c r="GSQ49" s="244"/>
      <c r="GSR49" s="246"/>
      <c r="GSS49" s="247"/>
      <c r="GST49" s="248"/>
      <c r="GSU49" s="248"/>
      <c r="GSV49" s="244"/>
      <c r="GSW49" s="244"/>
      <c r="GSX49" s="244"/>
      <c r="GSY49" s="245"/>
      <c r="GSZ49" s="244"/>
      <c r="GTA49" s="246"/>
      <c r="GTB49" s="247"/>
      <c r="GTC49" s="248"/>
      <c r="GTD49" s="248"/>
      <c r="GTE49" s="244"/>
      <c r="GTF49" s="244"/>
      <c r="GTG49" s="244"/>
      <c r="GTH49" s="245"/>
      <c r="GTI49" s="244"/>
      <c r="GTJ49" s="246"/>
      <c r="GTK49" s="247"/>
      <c r="GTL49" s="248"/>
      <c r="GTM49" s="248"/>
      <c r="GTN49" s="244"/>
      <c r="GTO49" s="244"/>
      <c r="GTP49" s="244"/>
      <c r="GTQ49" s="245"/>
      <c r="GTR49" s="244"/>
      <c r="GTS49" s="246"/>
      <c r="GTT49" s="247"/>
      <c r="GTU49" s="248"/>
      <c r="GTV49" s="248"/>
      <c r="GTW49" s="244"/>
      <c r="GTX49" s="244"/>
      <c r="GTY49" s="244"/>
      <c r="GTZ49" s="245"/>
      <c r="GUA49" s="244"/>
      <c r="GUB49" s="246"/>
      <c r="GUC49" s="247"/>
      <c r="GUD49" s="248"/>
      <c r="GUE49" s="248"/>
      <c r="GUF49" s="244"/>
      <c r="GUG49" s="244"/>
      <c r="GUH49" s="244"/>
      <c r="GUI49" s="245"/>
      <c r="GUJ49" s="244"/>
      <c r="GUK49" s="246"/>
      <c r="GUL49" s="247"/>
      <c r="GUM49" s="248"/>
      <c r="GUN49" s="248"/>
      <c r="GUO49" s="244"/>
      <c r="GUP49" s="244"/>
      <c r="GUQ49" s="244"/>
      <c r="GUR49" s="245"/>
      <c r="GUS49" s="244"/>
      <c r="GUT49" s="246"/>
      <c r="GUU49" s="247"/>
      <c r="GUV49" s="248"/>
      <c r="GUW49" s="248"/>
      <c r="GUX49" s="244"/>
      <c r="GUY49" s="244"/>
      <c r="GUZ49" s="244"/>
      <c r="GVA49" s="245"/>
      <c r="GVB49" s="244"/>
      <c r="GVC49" s="246"/>
      <c r="GVD49" s="247"/>
      <c r="GVE49" s="248"/>
      <c r="GVF49" s="248"/>
      <c r="GVG49" s="244"/>
      <c r="GVH49" s="244"/>
      <c r="GVI49" s="244"/>
      <c r="GVJ49" s="245"/>
      <c r="GVK49" s="244"/>
      <c r="GVL49" s="246"/>
      <c r="GVM49" s="247"/>
      <c r="GVN49" s="248"/>
      <c r="GVO49" s="248"/>
      <c r="GVP49" s="244"/>
      <c r="GVQ49" s="244"/>
      <c r="GVR49" s="244"/>
      <c r="GVS49" s="245"/>
      <c r="GVT49" s="244"/>
      <c r="GVU49" s="246"/>
      <c r="GVV49" s="247"/>
      <c r="GVW49" s="248"/>
      <c r="GVX49" s="248"/>
      <c r="GVY49" s="244"/>
      <c r="GVZ49" s="244"/>
      <c r="GWA49" s="244"/>
      <c r="GWB49" s="245"/>
      <c r="GWC49" s="244"/>
      <c r="GWD49" s="246"/>
      <c r="GWE49" s="247"/>
      <c r="GWF49" s="248"/>
      <c r="GWG49" s="248"/>
      <c r="GWH49" s="244"/>
      <c r="GWI49" s="244"/>
      <c r="GWJ49" s="244"/>
      <c r="GWK49" s="245"/>
      <c r="GWL49" s="244"/>
      <c r="GWM49" s="246"/>
      <c r="GWN49" s="247"/>
      <c r="GWO49" s="248"/>
      <c r="GWP49" s="248"/>
      <c r="GWQ49" s="244"/>
      <c r="GWR49" s="244"/>
      <c r="GWS49" s="244"/>
      <c r="GWT49" s="245"/>
      <c r="GWU49" s="244"/>
      <c r="GWV49" s="246"/>
      <c r="GWW49" s="247"/>
      <c r="GWX49" s="248"/>
      <c r="GWY49" s="248"/>
      <c r="GWZ49" s="244"/>
      <c r="GXA49" s="244"/>
      <c r="GXB49" s="244"/>
      <c r="GXC49" s="245"/>
      <c r="GXD49" s="244"/>
      <c r="GXE49" s="246"/>
      <c r="GXF49" s="247"/>
      <c r="GXG49" s="248"/>
      <c r="GXH49" s="248"/>
      <c r="GXI49" s="244"/>
      <c r="GXJ49" s="244"/>
      <c r="GXK49" s="244"/>
      <c r="GXL49" s="245"/>
      <c r="GXM49" s="244"/>
      <c r="GXN49" s="246"/>
      <c r="GXO49" s="247"/>
      <c r="GXP49" s="248"/>
      <c r="GXQ49" s="248"/>
      <c r="GXR49" s="244"/>
      <c r="GXS49" s="244"/>
      <c r="GXT49" s="244"/>
      <c r="GXU49" s="245"/>
      <c r="GXV49" s="244"/>
      <c r="GXW49" s="246"/>
      <c r="GXX49" s="247"/>
      <c r="GXY49" s="248"/>
      <c r="GXZ49" s="248"/>
      <c r="GYA49" s="244"/>
      <c r="GYB49" s="244"/>
      <c r="GYC49" s="244"/>
      <c r="GYD49" s="245"/>
      <c r="GYE49" s="244"/>
      <c r="GYF49" s="246"/>
      <c r="GYG49" s="247"/>
      <c r="GYH49" s="248"/>
      <c r="GYI49" s="248"/>
      <c r="GYJ49" s="244"/>
      <c r="GYK49" s="244"/>
      <c r="GYL49" s="244"/>
      <c r="GYM49" s="245"/>
      <c r="GYN49" s="244"/>
      <c r="GYO49" s="246"/>
      <c r="GYP49" s="247"/>
      <c r="GYQ49" s="248"/>
      <c r="GYR49" s="248"/>
      <c r="GYS49" s="244"/>
      <c r="GYT49" s="244"/>
      <c r="GYU49" s="244"/>
      <c r="GYV49" s="245"/>
      <c r="GYW49" s="244"/>
      <c r="GYX49" s="246"/>
      <c r="GYY49" s="247"/>
      <c r="GYZ49" s="248"/>
      <c r="GZA49" s="248"/>
      <c r="GZB49" s="244"/>
      <c r="GZC49" s="244"/>
      <c r="GZD49" s="244"/>
      <c r="GZE49" s="245"/>
      <c r="GZF49" s="244"/>
      <c r="GZG49" s="246"/>
      <c r="GZH49" s="247"/>
      <c r="GZI49" s="248"/>
      <c r="GZJ49" s="248"/>
      <c r="GZK49" s="244"/>
      <c r="GZL49" s="244"/>
      <c r="GZM49" s="244"/>
      <c r="GZN49" s="245"/>
      <c r="GZO49" s="244"/>
      <c r="GZP49" s="246"/>
      <c r="GZQ49" s="247"/>
      <c r="GZR49" s="248"/>
      <c r="GZS49" s="248"/>
      <c r="GZT49" s="244"/>
      <c r="GZU49" s="244"/>
      <c r="GZV49" s="244"/>
      <c r="GZW49" s="245"/>
      <c r="GZX49" s="244"/>
      <c r="GZY49" s="246"/>
      <c r="GZZ49" s="247"/>
      <c r="HAA49" s="248"/>
      <c r="HAB49" s="248"/>
      <c r="HAC49" s="244"/>
      <c r="HAD49" s="244"/>
      <c r="HAE49" s="244"/>
      <c r="HAF49" s="245"/>
      <c r="HAG49" s="244"/>
      <c r="HAH49" s="246"/>
      <c r="HAI49" s="247"/>
      <c r="HAJ49" s="248"/>
      <c r="HAK49" s="248"/>
      <c r="HAL49" s="244"/>
      <c r="HAM49" s="244"/>
      <c r="HAN49" s="244"/>
      <c r="HAO49" s="245"/>
      <c r="HAP49" s="244"/>
      <c r="HAQ49" s="246"/>
      <c r="HAR49" s="247"/>
      <c r="HAS49" s="248"/>
      <c r="HAT49" s="248"/>
      <c r="HAU49" s="244"/>
      <c r="HAV49" s="244"/>
      <c r="HAW49" s="244"/>
      <c r="HAX49" s="245"/>
      <c r="HAY49" s="244"/>
      <c r="HAZ49" s="246"/>
      <c r="HBA49" s="247"/>
      <c r="HBB49" s="248"/>
      <c r="HBC49" s="248"/>
      <c r="HBD49" s="244"/>
      <c r="HBE49" s="244"/>
      <c r="HBF49" s="244"/>
      <c r="HBG49" s="245"/>
      <c r="HBH49" s="244"/>
      <c r="HBI49" s="246"/>
      <c r="HBJ49" s="247"/>
      <c r="HBK49" s="248"/>
      <c r="HBL49" s="248"/>
      <c r="HBM49" s="244"/>
      <c r="HBN49" s="244"/>
      <c r="HBO49" s="244"/>
      <c r="HBP49" s="245"/>
      <c r="HBQ49" s="244"/>
      <c r="HBR49" s="246"/>
      <c r="HBS49" s="247"/>
      <c r="HBT49" s="248"/>
      <c r="HBU49" s="248"/>
      <c r="HBV49" s="244"/>
      <c r="HBW49" s="244"/>
      <c r="HBX49" s="244"/>
      <c r="HBY49" s="245"/>
      <c r="HBZ49" s="244"/>
      <c r="HCA49" s="246"/>
      <c r="HCB49" s="247"/>
      <c r="HCC49" s="248"/>
      <c r="HCD49" s="248"/>
      <c r="HCE49" s="244"/>
      <c r="HCF49" s="244"/>
      <c r="HCG49" s="244"/>
      <c r="HCH49" s="245"/>
      <c r="HCI49" s="244"/>
      <c r="HCJ49" s="246"/>
      <c r="HCK49" s="247"/>
      <c r="HCL49" s="248"/>
      <c r="HCM49" s="248"/>
      <c r="HCN49" s="244"/>
      <c r="HCO49" s="244"/>
      <c r="HCP49" s="244"/>
      <c r="HCQ49" s="245"/>
      <c r="HCR49" s="244"/>
      <c r="HCS49" s="246"/>
      <c r="HCT49" s="247"/>
      <c r="HCU49" s="248"/>
      <c r="HCV49" s="248"/>
      <c r="HCW49" s="244"/>
      <c r="HCX49" s="244"/>
      <c r="HCY49" s="244"/>
      <c r="HCZ49" s="245"/>
      <c r="HDA49" s="244"/>
      <c r="HDB49" s="246"/>
      <c r="HDC49" s="247"/>
      <c r="HDD49" s="248"/>
      <c r="HDE49" s="248"/>
      <c r="HDF49" s="244"/>
      <c r="HDG49" s="244"/>
      <c r="HDH49" s="244"/>
      <c r="HDI49" s="245"/>
      <c r="HDJ49" s="244"/>
      <c r="HDK49" s="246"/>
      <c r="HDL49" s="247"/>
      <c r="HDM49" s="248"/>
      <c r="HDN49" s="248"/>
      <c r="HDO49" s="244"/>
      <c r="HDP49" s="244"/>
      <c r="HDQ49" s="244"/>
      <c r="HDR49" s="245"/>
      <c r="HDS49" s="244"/>
      <c r="HDT49" s="246"/>
      <c r="HDU49" s="247"/>
      <c r="HDV49" s="248"/>
      <c r="HDW49" s="248"/>
      <c r="HDX49" s="244"/>
      <c r="HDY49" s="244"/>
      <c r="HDZ49" s="244"/>
      <c r="HEA49" s="245"/>
      <c r="HEB49" s="244"/>
      <c r="HEC49" s="246"/>
      <c r="HED49" s="247"/>
      <c r="HEE49" s="248"/>
      <c r="HEF49" s="248"/>
      <c r="HEG49" s="244"/>
      <c r="HEH49" s="244"/>
      <c r="HEI49" s="244"/>
      <c r="HEJ49" s="245"/>
      <c r="HEK49" s="244"/>
      <c r="HEL49" s="246"/>
      <c r="HEM49" s="247"/>
      <c r="HEN49" s="248"/>
      <c r="HEO49" s="248"/>
      <c r="HEP49" s="244"/>
      <c r="HEQ49" s="244"/>
      <c r="HER49" s="244"/>
      <c r="HES49" s="245"/>
      <c r="HET49" s="244"/>
      <c r="HEU49" s="246"/>
      <c r="HEV49" s="247"/>
      <c r="HEW49" s="248"/>
      <c r="HEX49" s="248"/>
      <c r="HEY49" s="244"/>
      <c r="HEZ49" s="244"/>
      <c r="HFA49" s="244"/>
      <c r="HFB49" s="245"/>
      <c r="HFC49" s="244"/>
      <c r="HFD49" s="246"/>
      <c r="HFE49" s="247"/>
      <c r="HFF49" s="248"/>
      <c r="HFG49" s="248"/>
      <c r="HFH49" s="244"/>
      <c r="HFI49" s="244"/>
      <c r="HFJ49" s="244"/>
      <c r="HFK49" s="245"/>
      <c r="HFL49" s="244"/>
      <c r="HFM49" s="246"/>
      <c r="HFN49" s="247"/>
      <c r="HFO49" s="248"/>
      <c r="HFP49" s="248"/>
      <c r="HFQ49" s="244"/>
      <c r="HFR49" s="244"/>
      <c r="HFS49" s="244"/>
      <c r="HFT49" s="245"/>
      <c r="HFU49" s="244"/>
      <c r="HFV49" s="246"/>
      <c r="HFW49" s="247"/>
      <c r="HFX49" s="248"/>
      <c r="HFY49" s="248"/>
      <c r="HFZ49" s="244"/>
      <c r="HGA49" s="244"/>
      <c r="HGB49" s="244"/>
      <c r="HGC49" s="245"/>
      <c r="HGD49" s="244"/>
      <c r="HGE49" s="246"/>
      <c r="HGF49" s="247"/>
      <c r="HGG49" s="248"/>
      <c r="HGH49" s="248"/>
      <c r="HGI49" s="244"/>
      <c r="HGJ49" s="244"/>
      <c r="HGK49" s="244"/>
      <c r="HGL49" s="245"/>
      <c r="HGM49" s="244"/>
      <c r="HGN49" s="246"/>
      <c r="HGO49" s="247"/>
      <c r="HGP49" s="248"/>
      <c r="HGQ49" s="248"/>
      <c r="HGR49" s="244"/>
      <c r="HGS49" s="244"/>
      <c r="HGT49" s="244"/>
      <c r="HGU49" s="245"/>
      <c r="HGV49" s="244"/>
      <c r="HGW49" s="246"/>
      <c r="HGX49" s="247"/>
      <c r="HGY49" s="248"/>
      <c r="HGZ49" s="248"/>
      <c r="HHA49" s="244"/>
      <c r="HHB49" s="244"/>
      <c r="HHC49" s="244"/>
      <c r="HHD49" s="245"/>
      <c r="HHE49" s="244"/>
      <c r="HHF49" s="246"/>
      <c r="HHG49" s="247"/>
      <c r="HHH49" s="248"/>
      <c r="HHI49" s="248"/>
      <c r="HHJ49" s="244"/>
      <c r="HHK49" s="244"/>
      <c r="HHL49" s="244"/>
      <c r="HHM49" s="245"/>
      <c r="HHN49" s="244"/>
      <c r="HHO49" s="246"/>
      <c r="HHP49" s="247"/>
      <c r="HHQ49" s="248"/>
      <c r="HHR49" s="248"/>
      <c r="HHS49" s="244"/>
      <c r="HHT49" s="244"/>
      <c r="HHU49" s="244"/>
      <c r="HHV49" s="245"/>
      <c r="HHW49" s="244"/>
      <c r="HHX49" s="246"/>
      <c r="HHY49" s="247"/>
      <c r="HHZ49" s="248"/>
      <c r="HIA49" s="248"/>
      <c r="HIB49" s="244"/>
      <c r="HIC49" s="244"/>
      <c r="HID49" s="244"/>
      <c r="HIE49" s="245"/>
      <c r="HIF49" s="244"/>
      <c r="HIG49" s="246"/>
      <c r="HIH49" s="247"/>
      <c r="HII49" s="248"/>
      <c r="HIJ49" s="248"/>
      <c r="HIK49" s="244"/>
      <c r="HIL49" s="244"/>
      <c r="HIM49" s="244"/>
      <c r="HIN49" s="245"/>
      <c r="HIO49" s="244"/>
      <c r="HIP49" s="246"/>
      <c r="HIQ49" s="247"/>
      <c r="HIR49" s="248"/>
      <c r="HIS49" s="248"/>
      <c r="HIT49" s="244"/>
      <c r="HIU49" s="244"/>
      <c r="HIV49" s="244"/>
      <c r="HIW49" s="245"/>
      <c r="HIX49" s="244"/>
      <c r="HIY49" s="246"/>
      <c r="HIZ49" s="247"/>
      <c r="HJA49" s="248"/>
      <c r="HJB49" s="248"/>
      <c r="HJC49" s="244"/>
      <c r="HJD49" s="244"/>
      <c r="HJE49" s="244"/>
      <c r="HJF49" s="245"/>
      <c r="HJG49" s="244"/>
      <c r="HJH49" s="246"/>
      <c r="HJI49" s="247"/>
      <c r="HJJ49" s="248"/>
      <c r="HJK49" s="248"/>
      <c r="HJL49" s="244"/>
      <c r="HJM49" s="244"/>
      <c r="HJN49" s="244"/>
      <c r="HJO49" s="245"/>
      <c r="HJP49" s="244"/>
      <c r="HJQ49" s="246"/>
      <c r="HJR49" s="247"/>
      <c r="HJS49" s="248"/>
      <c r="HJT49" s="248"/>
      <c r="HJU49" s="244"/>
      <c r="HJV49" s="244"/>
      <c r="HJW49" s="244"/>
      <c r="HJX49" s="245"/>
      <c r="HJY49" s="244"/>
      <c r="HJZ49" s="246"/>
      <c r="HKA49" s="247"/>
      <c r="HKB49" s="248"/>
      <c r="HKC49" s="248"/>
      <c r="HKD49" s="244"/>
      <c r="HKE49" s="244"/>
      <c r="HKF49" s="244"/>
      <c r="HKG49" s="245"/>
      <c r="HKH49" s="244"/>
      <c r="HKI49" s="246"/>
      <c r="HKJ49" s="247"/>
      <c r="HKK49" s="248"/>
      <c r="HKL49" s="248"/>
      <c r="HKM49" s="244"/>
      <c r="HKN49" s="244"/>
      <c r="HKO49" s="244"/>
      <c r="HKP49" s="245"/>
      <c r="HKQ49" s="244"/>
      <c r="HKR49" s="246"/>
      <c r="HKS49" s="247"/>
      <c r="HKT49" s="248"/>
      <c r="HKU49" s="248"/>
      <c r="HKV49" s="244"/>
      <c r="HKW49" s="244"/>
      <c r="HKX49" s="244"/>
      <c r="HKY49" s="245"/>
      <c r="HKZ49" s="244"/>
      <c r="HLA49" s="246"/>
      <c r="HLB49" s="247"/>
      <c r="HLC49" s="248"/>
      <c r="HLD49" s="248"/>
      <c r="HLE49" s="244"/>
      <c r="HLF49" s="244"/>
      <c r="HLG49" s="244"/>
      <c r="HLH49" s="245"/>
      <c r="HLI49" s="244"/>
      <c r="HLJ49" s="246"/>
      <c r="HLK49" s="247"/>
      <c r="HLL49" s="248"/>
      <c r="HLM49" s="248"/>
      <c r="HLN49" s="244"/>
      <c r="HLO49" s="244"/>
      <c r="HLP49" s="244"/>
      <c r="HLQ49" s="245"/>
      <c r="HLR49" s="244"/>
      <c r="HLS49" s="246"/>
      <c r="HLT49" s="247"/>
      <c r="HLU49" s="248"/>
      <c r="HLV49" s="248"/>
      <c r="HLW49" s="244"/>
      <c r="HLX49" s="244"/>
      <c r="HLY49" s="244"/>
      <c r="HLZ49" s="245"/>
      <c r="HMA49" s="244"/>
      <c r="HMB49" s="246"/>
      <c r="HMC49" s="247"/>
      <c r="HMD49" s="248"/>
      <c r="HME49" s="248"/>
      <c r="HMF49" s="244"/>
      <c r="HMG49" s="244"/>
      <c r="HMH49" s="244"/>
      <c r="HMI49" s="245"/>
      <c r="HMJ49" s="244"/>
      <c r="HMK49" s="246"/>
      <c r="HML49" s="247"/>
      <c r="HMM49" s="248"/>
      <c r="HMN49" s="248"/>
      <c r="HMO49" s="244"/>
      <c r="HMP49" s="244"/>
      <c r="HMQ49" s="244"/>
      <c r="HMR49" s="245"/>
      <c r="HMS49" s="244"/>
      <c r="HMT49" s="246"/>
      <c r="HMU49" s="247"/>
      <c r="HMV49" s="248"/>
      <c r="HMW49" s="248"/>
      <c r="HMX49" s="244"/>
      <c r="HMY49" s="244"/>
      <c r="HMZ49" s="244"/>
      <c r="HNA49" s="245"/>
      <c r="HNB49" s="244"/>
      <c r="HNC49" s="246"/>
      <c r="HND49" s="247"/>
      <c r="HNE49" s="248"/>
      <c r="HNF49" s="248"/>
      <c r="HNG49" s="244"/>
      <c r="HNH49" s="244"/>
      <c r="HNI49" s="244"/>
      <c r="HNJ49" s="245"/>
      <c r="HNK49" s="244"/>
      <c r="HNL49" s="246"/>
      <c r="HNM49" s="247"/>
      <c r="HNN49" s="248"/>
      <c r="HNO49" s="248"/>
      <c r="HNP49" s="244"/>
      <c r="HNQ49" s="244"/>
      <c r="HNR49" s="244"/>
      <c r="HNS49" s="245"/>
      <c r="HNT49" s="244"/>
      <c r="HNU49" s="246"/>
      <c r="HNV49" s="247"/>
      <c r="HNW49" s="248"/>
      <c r="HNX49" s="248"/>
      <c r="HNY49" s="244"/>
      <c r="HNZ49" s="244"/>
      <c r="HOA49" s="244"/>
      <c r="HOB49" s="245"/>
      <c r="HOC49" s="244"/>
      <c r="HOD49" s="246"/>
      <c r="HOE49" s="247"/>
      <c r="HOF49" s="248"/>
      <c r="HOG49" s="248"/>
      <c r="HOH49" s="244"/>
      <c r="HOI49" s="244"/>
      <c r="HOJ49" s="244"/>
      <c r="HOK49" s="245"/>
      <c r="HOL49" s="244"/>
      <c r="HOM49" s="246"/>
      <c r="HON49" s="247"/>
      <c r="HOO49" s="248"/>
      <c r="HOP49" s="248"/>
      <c r="HOQ49" s="244"/>
      <c r="HOR49" s="244"/>
      <c r="HOS49" s="244"/>
      <c r="HOT49" s="245"/>
      <c r="HOU49" s="244"/>
      <c r="HOV49" s="246"/>
      <c r="HOW49" s="247"/>
      <c r="HOX49" s="248"/>
      <c r="HOY49" s="248"/>
      <c r="HOZ49" s="244"/>
      <c r="HPA49" s="244"/>
      <c r="HPB49" s="244"/>
      <c r="HPC49" s="245"/>
      <c r="HPD49" s="244"/>
      <c r="HPE49" s="246"/>
      <c r="HPF49" s="247"/>
      <c r="HPG49" s="248"/>
      <c r="HPH49" s="248"/>
      <c r="HPI49" s="244"/>
      <c r="HPJ49" s="244"/>
      <c r="HPK49" s="244"/>
      <c r="HPL49" s="245"/>
      <c r="HPM49" s="244"/>
      <c r="HPN49" s="246"/>
      <c r="HPO49" s="247"/>
      <c r="HPP49" s="248"/>
      <c r="HPQ49" s="248"/>
      <c r="HPR49" s="244"/>
      <c r="HPS49" s="244"/>
      <c r="HPT49" s="244"/>
      <c r="HPU49" s="245"/>
      <c r="HPV49" s="244"/>
      <c r="HPW49" s="246"/>
      <c r="HPX49" s="247"/>
      <c r="HPY49" s="248"/>
      <c r="HPZ49" s="248"/>
      <c r="HQA49" s="244"/>
      <c r="HQB49" s="244"/>
      <c r="HQC49" s="244"/>
      <c r="HQD49" s="245"/>
      <c r="HQE49" s="244"/>
      <c r="HQF49" s="246"/>
      <c r="HQG49" s="247"/>
      <c r="HQH49" s="248"/>
      <c r="HQI49" s="248"/>
      <c r="HQJ49" s="244"/>
      <c r="HQK49" s="244"/>
      <c r="HQL49" s="244"/>
      <c r="HQM49" s="245"/>
      <c r="HQN49" s="244"/>
      <c r="HQO49" s="246"/>
      <c r="HQP49" s="247"/>
      <c r="HQQ49" s="248"/>
      <c r="HQR49" s="248"/>
      <c r="HQS49" s="244"/>
      <c r="HQT49" s="244"/>
      <c r="HQU49" s="244"/>
      <c r="HQV49" s="245"/>
      <c r="HQW49" s="244"/>
      <c r="HQX49" s="246"/>
      <c r="HQY49" s="247"/>
      <c r="HQZ49" s="248"/>
      <c r="HRA49" s="248"/>
      <c r="HRB49" s="244"/>
      <c r="HRC49" s="244"/>
      <c r="HRD49" s="244"/>
      <c r="HRE49" s="245"/>
      <c r="HRF49" s="244"/>
      <c r="HRG49" s="246"/>
      <c r="HRH49" s="247"/>
      <c r="HRI49" s="248"/>
      <c r="HRJ49" s="248"/>
      <c r="HRK49" s="244"/>
      <c r="HRL49" s="244"/>
      <c r="HRM49" s="244"/>
      <c r="HRN49" s="245"/>
      <c r="HRO49" s="244"/>
      <c r="HRP49" s="246"/>
      <c r="HRQ49" s="247"/>
      <c r="HRR49" s="248"/>
      <c r="HRS49" s="248"/>
      <c r="HRT49" s="244"/>
      <c r="HRU49" s="244"/>
      <c r="HRV49" s="244"/>
      <c r="HRW49" s="245"/>
      <c r="HRX49" s="244"/>
      <c r="HRY49" s="246"/>
      <c r="HRZ49" s="247"/>
      <c r="HSA49" s="248"/>
      <c r="HSB49" s="248"/>
      <c r="HSC49" s="244"/>
      <c r="HSD49" s="244"/>
      <c r="HSE49" s="244"/>
      <c r="HSF49" s="245"/>
      <c r="HSG49" s="244"/>
      <c r="HSH49" s="246"/>
      <c r="HSI49" s="247"/>
      <c r="HSJ49" s="248"/>
      <c r="HSK49" s="248"/>
      <c r="HSL49" s="244"/>
      <c r="HSM49" s="244"/>
      <c r="HSN49" s="244"/>
      <c r="HSO49" s="245"/>
      <c r="HSP49" s="244"/>
      <c r="HSQ49" s="246"/>
      <c r="HSR49" s="247"/>
      <c r="HSS49" s="248"/>
      <c r="HST49" s="248"/>
      <c r="HSU49" s="244"/>
      <c r="HSV49" s="244"/>
      <c r="HSW49" s="244"/>
      <c r="HSX49" s="245"/>
      <c r="HSY49" s="244"/>
      <c r="HSZ49" s="246"/>
      <c r="HTA49" s="247"/>
      <c r="HTB49" s="248"/>
      <c r="HTC49" s="248"/>
      <c r="HTD49" s="244"/>
      <c r="HTE49" s="244"/>
      <c r="HTF49" s="244"/>
      <c r="HTG49" s="245"/>
      <c r="HTH49" s="244"/>
      <c r="HTI49" s="246"/>
      <c r="HTJ49" s="247"/>
      <c r="HTK49" s="248"/>
      <c r="HTL49" s="248"/>
      <c r="HTM49" s="244"/>
      <c r="HTN49" s="244"/>
      <c r="HTO49" s="244"/>
      <c r="HTP49" s="245"/>
      <c r="HTQ49" s="244"/>
      <c r="HTR49" s="246"/>
      <c r="HTS49" s="247"/>
      <c r="HTT49" s="248"/>
      <c r="HTU49" s="248"/>
      <c r="HTV49" s="244"/>
      <c r="HTW49" s="244"/>
      <c r="HTX49" s="244"/>
      <c r="HTY49" s="245"/>
      <c r="HTZ49" s="244"/>
      <c r="HUA49" s="246"/>
      <c r="HUB49" s="247"/>
      <c r="HUC49" s="248"/>
      <c r="HUD49" s="248"/>
      <c r="HUE49" s="244"/>
      <c r="HUF49" s="244"/>
      <c r="HUG49" s="244"/>
      <c r="HUH49" s="245"/>
      <c r="HUI49" s="244"/>
      <c r="HUJ49" s="246"/>
      <c r="HUK49" s="247"/>
      <c r="HUL49" s="248"/>
      <c r="HUM49" s="248"/>
      <c r="HUN49" s="244"/>
      <c r="HUO49" s="244"/>
      <c r="HUP49" s="244"/>
      <c r="HUQ49" s="245"/>
      <c r="HUR49" s="244"/>
      <c r="HUS49" s="246"/>
      <c r="HUT49" s="247"/>
      <c r="HUU49" s="248"/>
      <c r="HUV49" s="248"/>
      <c r="HUW49" s="244"/>
      <c r="HUX49" s="244"/>
      <c r="HUY49" s="244"/>
      <c r="HUZ49" s="245"/>
      <c r="HVA49" s="244"/>
      <c r="HVB49" s="246"/>
      <c r="HVC49" s="247"/>
      <c r="HVD49" s="248"/>
      <c r="HVE49" s="248"/>
      <c r="HVF49" s="244"/>
      <c r="HVG49" s="244"/>
      <c r="HVH49" s="244"/>
      <c r="HVI49" s="245"/>
      <c r="HVJ49" s="244"/>
      <c r="HVK49" s="246"/>
      <c r="HVL49" s="247"/>
      <c r="HVM49" s="248"/>
      <c r="HVN49" s="248"/>
      <c r="HVO49" s="244"/>
      <c r="HVP49" s="244"/>
      <c r="HVQ49" s="244"/>
      <c r="HVR49" s="245"/>
      <c r="HVS49" s="244"/>
      <c r="HVT49" s="246"/>
      <c r="HVU49" s="247"/>
      <c r="HVV49" s="248"/>
      <c r="HVW49" s="248"/>
      <c r="HVX49" s="244"/>
      <c r="HVY49" s="244"/>
      <c r="HVZ49" s="244"/>
      <c r="HWA49" s="245"/>
      <c r="HWB49" s="244"/>
      <c r="HWC49" s="246"/>
      <c r="HWD49" s="247"/>
      <c r="HWE49" s="248"/>
      <c r="HWF49" s="248"/>
      <c r="HWG49" s="244"/>
      <c r="HWH49" s="244"/>
      <c r="HWI49" s="244"/>
      <c r="HWJ49" s="245"/>
      <c r="HWK49" s="244"/>
      <c r="HWL49" s="246"/>
      <c r="HWM49" s="247"/>
      <c r="HWN49" s="248"/>
      <c r="HWO49" s="248"/>
      <c r="HWP49" s="244"/>
      <c r="HWQ49" s="244"/>
      <c r="HWR49" s="244"/>
      <c r="HWS49" s="245"/>
      <c r="HWT49" s="244"/>
      <c r="HWU49" s="246"/>
      <c r="HWV49" s="247"/>
      <c r="HWW49" s="248"/>
      <c r="HWX49" s="248"/>
      <c r="HWY49" s="244"/>
      <c r="HWZ49" s="244"/>
      <c r="HXA49" s="244"/>
      <c r="HXB49" s="245"/>
      <c r="HXC49" s="244"/>
      <c r="HXD49" s="246"/>
      <c r="HXE49" s="247"/>
      <c r="HXF49" s="248"/>
      <c r="HXG49" s="248"/>
      <c r="HXH49" s="244"/>
      <c r="HXI49" s="244"/>
      <c r="HXJ49" s="244"/>
      <c r="HXK49" s="245"/>
      <c r="HXL49" s="244"/>
      <c r="HXM49" s="246"/>
      <c r="HXN49" s="247"/>
      <c r="HXO49" s="248"/>
      <c r="HXP49" s="248"/>
      <c r="HXQ49" s="244"/>
      <c r="HXR49" s="244"/>
      <c r="HXS49" s="244"/>
      <c r="HXT49" s="245"/>
      <c r="HXU49" s="244"/>
      <c r="HXV49" s="246"/>
      <c r="HXW49" s="247"/>
      <c r="HXX49" s="248"/>
      <c r="HXY49" s="248"/>
      <c r="HXZ49" s="244"/>
      <c r="HYA49" s="244"/>
      <c r="HYB49" s="244"/>
      <c r="HYC49" s="245"/>
      <c r="HYD49" s="244"/>
      <c r="HYE49" s="246"/>
      <c r="HYF49" s="247"/>
      <c r="HYG49" s="248"/>
      <c r="HYH49" s="248"/>
      <c r="HYI49" s="244"/>
      <c r="HYJ49" s="244"/>
      <c r="HYK49" s="244"/>
      <c r="HYL49" s="245"/>
      <c r="HYM49" s="244"/>
      <c r="HYN49" s="246"/>
      <c r="HYO49" s="247"/>
      <c r="HYP49" s="248"/>
      <c r="HYQ49" s="248"/>
      <c r="HYR49" s="244"/>
      <c r="HYS49" s="244"/>
      <c r="HYT49" s="244"/>
      <c r="HYU49" s="245"/>
      <c r="HYV49" s="244"/>
      <c r="HYW49" s="246"/>
      <c r="HYX49" s="247"/>
      <c r="HYY49" s="248"/>
      <c r="HYZ49" s="248"/>
      <c r="HZA49" s="244"/>
      <c r="HZB49" s="244"/>
      <c r="HZC49" s="244"/>
      <c r="HZD49" s="245"/>
      <c r="HZE49" s="244"/>
      <c r="HZF49" s="246"/>
      <c r="HZG49" s="247"/>
      <c r="HZH49" s="248"/>
      <c r="HZI49" s="248"/>
      <c r="HZJ49" s="244"/>
      <c r="HZK49" s="244"/>
      <c r="HZL49" s="244"/>
      <c r="HZM49" s="245"/>
      <c r="HZN49" s="244"/>
      <c r="HZO49" s="246"/>
      <c r="HZP49" s="247"/>
      <c r="HZQ49" s="248"/>
      <c r="HZR49" s="248"/>
      <c r="HZS49" s="244"/>
      <c r="HZT49" s="244"/>
      <c r="HZU49" s="244"/>
      <c r="HZV49" s="245"/>
      <c r="HZW49" s="244"/>
      <c r="HZX49" s="246"/>
      <c r="HZY49" s="247"/>
      <c r="HZZ49" s="248"/>
      <c r="IAA49" s="248"/>
      <c r="IAB49" s="244"/>
      <c r="IAC49" s="244"/>
      <c r="IAD49" s="244"/>
      <c r="IAE49" s="245"/>
      <c r="IAF49" s="244"/>
      <c r="IAG49" s="246"/>
      <c r="IAH49" s="247"/>
      <c r="IAI49" s="248"/>
      <c r="IAJ49" s="248"/>
      <c r="IAK49" s="244"/>
      <c r="IAL49" s="244"/>
      <c r="IAM49" s="244"/>
      <c r="IAN49" s="245"/>
      <c r="IAO49" s="244"/>
      <c r="IAP49" s="246"/>
      <c r="IAQ49" s="247"/>
      <c r="IAR49" s="248"/>
      <c r="IAS49" s="248"/>
      <c r="IAT49" s="244"/>
      <c r="IAU49" s="244"/>
      <c r="IAV49" s="244"/>
      <c r="IAW49" s="245"/>
      <c r="IAX49" s="244"/>
      <c r="IAY49" s="246"/>
      <c r="IAZ49" s="247"/>
      <c r="IBA49" s="248"/>
      <c r="IBB49" s="248"/>
      <c r="IBC49" s="244"/>
      <c r="IBD49" s="244"/>
      <c r="IBE49" s="244"/>
      <c r="IBF49" s="245"/>
      <c r="IBG49" s="244"/>
      <c r="IBH49" s="246"/>
      <c r="IBI49" s="247"/>
      <c r="IBJ49" s="248"/>
      <c r="IBK49" s="248"/>
      <c r="IBL49" s="244"/>
      <c r="IBM49" s="244"/>
      <c r="IBN49" s="244"/>
      <c r="IBO49" s="245"/>
      <c r="IBP49" s="244"/>
      <c r="IBQ49" s="246"/>
      <c r="IBR49" s="247"/>
      <c r="IBS49" s="248"/>
      <c r="IBT49" s="248"/>
      <c r="IBU49" s="244"/>
      <c r="IBV49" s="244"/>
      <c r="IBW49" s="244"/>
      <c r="IBX49" s="245"/>
      <c r="IBY49" s="244"/>
      <c r="IBZ49" s="246"/>
      <c r="ICA49" s="247"/>
      <c r="ICB49" s="248"/>
      <c r="ICC49" s="248"/>
      <c r="ICD49" s="244"/>
      <c r="ICE49" s="244"/>
      <c r="ICF49" s="244"/>
      <c r="ICG49" s="245"/>
      <c r="ICH49" s="244"/>
      <c r="ICI49" s="246"/>
      <c r="ICJ49" s="247"/>
      <c r="ICK49" s="248"/>
      <c r="ICL49" s="248"/>
      <c r="ICM49" s="244"/>
      <c r="ICN49" s="244"/>
      <c r="ICO49" s="244"/>
      <c r="ICP49" s="245"/>
      <c r="ICQ49" s="244"/>
      <c r="ICR49" s="246"/>
      <c r="ICS49" s="247"/>
      <c r="ICT49" s="248"/>
      <c r="ICU49" s="248"/>
      <c r="ICV49" s="244"/>
      <c r="ICW49" s="244"/>
      <c r="ICX49" s="244"/>
      <c r="ICY49" s="245"/>
      <c r="ICZ49" s="244"/>
      <c r="IDA49" s="246"/>
      <c r="IDB49" s="247"/>
      <c r="IDC49" s="248"/>
      <c r="IDD49" s="248"/>
      <c r="IDE49" s="244"/>
      <c r="IDF49" s="244"/>
      <c r="IDG49" s="244"/>
      <c r="IDH49" s="245"/>
      <c r="IDI49" s="244"/>
      <c r="IDJ49" s="246"/>
      <c r="IDK49" s="247"/>
      <c r="IDL49" s="248"/>
      <c r="IDM49" s="248"/>
      <c r="IDN49" s="244"/>
      <c r="IDO49" s="244"/>
      <c r="IDP49" s="244"/>
      <c r="IDQ49" s="245"/>
      <c r="IDR49" s="244"/>
      <c r="IDS49" s="246"/>
      <c r="IDT49" s="247"/>
      <c r="IDU49" s="248"/>
      <c r="IDV49" s="248"/>
      <c r="IDW49" s="244"/>
      <c r="IDX49" s="244"/>
      <c r="IDY49" s="244"/>
      <c r="IDZ49" s="245"/>
      <c r="IEA49" s="244"/>
      <c r="IEB49" s="246"/>
      <c r="IEC49" s="247"/>
      <c r="IED49" s="248"/>
      <c r="IEE49" s="248"/>
      <c r="IEF49" s="244"/>
      <c r="IEG49" s="244"/>
      <c r="IEH49" s="244"/>
      <c r="IEI49" s="245"/>
      <c r="IEJ49" s="244"/>
      <c r="IEK49" s="246"/>
      <c r="IEL49" s="247"/>
      <c r="IEM49" s="248"/>
      <c r="IEN49" s="248"/>
      <c r="IEO49" s="244"/>
      <c r="IEP49" s="244"/>
      <c r="IEQ49" s="244"/>
      <c r="IER49" s="245"/>
      <c r="IES49" s="244"/>
      <c r="IET49" s="246"/>
      <c r="IEU49" s="247"/>
      <c r="IEV49" s="248"/>
      <c r="IEW49" s="248"/>
      <c r="IEX49" s="244"/>
      <c r="IEY49" s="244"/>
      <c r="IEZ49" s="244"/>
      <c r="IFA49" s="245"/>
      <c r="IFB49" s="244"/>
      <c r="IFC49" s="246"/>
      <c r="IFD49" s="247"/>
      <c r="IFE49" s="248"/>
      <c r="IFF49" s="248"/>
      <c r="IFG49" s="244"/>
      <c r="IFH49" s="244"/>
      <c r="IFI49" s="244"/>
      <c r="IFJ49" s="245"/>
      <c r="IFK49" s="244"/>
      <c r="IFL49" s="246"/>
      <c r="IFM49" s="247"/>
      <c r="IFN49" s="248"/>
      <c r="IFO49" s="248"/>
      <c r="IFP49" s="244"/>
      <c r="IFQ49" s="244"/>
      <c r="IFR49" s="244"/>
      <c r="IFS49" s="245"/>
      <c r="IFT49" s="244"/>
      <c r="IFU49" s="246"/>
      <c r="IFV49" s="247"/>
      <c r="IFW49" s="248"/>
      <c r="IFX49" s="248"/>
      <c r="IFY49" s="244"/>
      <c r="IFZ49" s="244"/>
      <c r="IGA49" s="244"/>
      <c r="IGB49" s="245"/>
      <c r="IGC49" s="244"/>
      <c r="IGD49" s="246"/>
      <c r="IGE49" s="247"/>
      <c r="IGF49" s="248"/>
      <c r="IGG49" s="248"/>
      <c r="IGH49" s="244"/>
      <c r="IGI49" s="244"/>
      <c r="IGJ49" s="244"/>
      <c r="IGK49" s="245"/>
      <c r="IGL49" s="244"/>
      <c r="IGM49" s="246"/>
      <c r="IGN49" s="247"/>
      <c r="IGO49" s="248"/>
      <c r="IGP49" s="248"/>
      <c r="IGQ49" s="244"/>
      <c r="IGR49" s="244"/>
      <c r="IGS49" s="244"/>
      <c r="IGT49" s="245"/>
      <c r="IGU49" s="244"/>
      <c r="IGV49" s="246"/>
      <c r="IGW49" s="247"/>
      <c r="IGX49" s="248"/>
      <c r="IGY49" s="248"/>
      <c r="IGZ49" s="244"/>
      <c r="IHA49" s="244"/>
      <c r="IHB49" s="244"/>
      <c r="IHC49" s="245"/>
      <c r="IHD49" s="244"/>
      <c r="IHE49" s="246"/>
      <c r="IHF49" s="247"/>
      <c r="IHG49" s="248"/>
      <c r="IHH49" s="248"/>
      <c r="IHI49" s="244"/>
      <c r="IHJ49" s="244"/>
      <c r="IHK49" s="244"/>
      <c r="IHL49" s="245"/>
      <c r="IHM49" s="244"/>
      <c r="IHN49" s="246"/>
      <c r="IHO49" s="247"/>
      <c r="IHP49" s="248"/>
      <c r="IHQ49" s="248"/>
      <c r="IHR49" s="244"/>
      <c r="IHS49" s="244"/>
      <c r="IHT49" s="244"/>
      <c r="IHU49" s="245"/>
      <c r="IHV49" s="244"/>
      <c r="IHW49" s="246"/>
      <c r="IHX49" s="247"/>
      <c r="IHY49" s="248"/>
      <c r="IHZ49" s="248"/>
      <c r="IIA49" s="244"/>
      <c r="IIB49" s="244"/>
      <c r="IIC49" s="244"/>
      <c r="IID49" s="245"/>
      <c r="IIE49" s="244"/>
      <c r="IIF49" s="246"/>
      <c r="IIG49" s="247"/>
      <c r="IIH49" s="248"/>
      <c r="III49" s="248"/>
      <c r="IIJ49" s="244"/>
      <c r="IIK49" s="244"/>
      <c r="IIL49" s="244"/>
      <c r="IIM49" s="245"/>
      <c r="IIN49" s="244"/>
      <c r="IIO49" s="246"/>
      <c r="IIP49" s="247"/>
      <c r="IIQ49" s="248"/>
      <c r="IIR49" s="248"/>
      <c r="IIS49" s="244"/>
      <c r="IIT49" s="244"/>
      <c r="IIU49" s="244"/>
      <c r="IIV49" s="245"/>
      <c r="IIW49" s="244"/>
      <c r="IIX49" s="246"/>
      <c r="IIY49" s="247"/>
      <c r="IIZ49" s="248"/>
      <c r="IJA49" s="248"/>
      <c r="IJB49" s="244"/>
      <c r="IJC49" s="244"/>
      <c r="IJD49" s="244"/>
      <c r="IJE49" s="245"/>
      <c r="IJF49" s="244"/>
      <c r="IJG49" s="246"/>
      <c r="IJH49" s="247"/>
      <c r="IJI49" s="248"/>
      <c r="IJJ49" s="248"/>
      <c r="IJK49" s="244"/>
      <c r="IJL49" s="244"/>
      <c r="IJM49" s="244"/>
      <c r="IJN49" s="245"/>
      <c r="IJO49" s="244"/>
      <c r="IJP49" s="246"/>
      <c r="IJQ49" s="247"/>
      <c r="IJR49" s="248"/>
      <c r="IJS49" s="248"/>
      <c r="IJT49" s="244"/>
      <c r="IJU49" s="244"/>
      <c r="IJV49" s="244"/>
      <c r="IJW49" s="245"/>
      <c r="IJX49" s="244"/>
      <c r="IJY49" s="246"/>
      <c r="IJZ49" s="247"/>
      <c r="IKA49" s="248"/>
      <c r="IKB49" s="248"/>
      <c r="IKC49" s="244"/>
      <c r="IKD49" s="244"/>
      <c r="IKE49" s="244"/>
      <c r="IKF49" s="245"/>
      <c r="IKG49" s="244"/>
      <c r="IKH49" s="246"/>
      <c r="IKI49" s="247"/>
      <c r="IKJ49" s="248"/>
      <c r="IKK49" s="248"/>
      <c r="IKL49" s="244"/>
      <c r="IKM49" s="244"/>
      <c r="IKN49" s="244"/>
      <c r="IKO49" s="245"/>
      <c r="IKP49" s="244"/>
      <c r="IKQ49" s="246"/>
      <c r="IKR49" s="247"/>
      <c r="IKS49" s="248"/>
      <c r="IKT49" s="248"/>
      <c r="IKU49" s="244"/>
      <c r="IKV49" s="244"/>
      <c r="IKW49" s="244"/>
      <c r="IKX49" s="245"/>
      <c r="IKY49" s="244"/>
      <c r="IKZ49" s="246"/>
      <c r="ILA49" s="247"/>
      <c r="ILB49" s="248"/>
      <c r="ILC49" s="248"/>
      <c r="ILD49" s="244"/>
      <c r="ILE49" s="244"/>
      <c r="ILF49" s="244"/>
      <c r="ILG49" s="245"/>
      <c r="ILH49" s="244"/>
      <c r="ILI49" s="246"/>
      <c r="ILJ49" s="247"/>
      <c r="ILK49" s="248"/>
      <c r="ILL49" s="248"/>
      <c r="ILM49" s="244"/>
      <c r="ILN49" s="244"/>
      <c r="ILO49" s="244"/>
      <c r="ILP49" s="245"/>
      <c r="ILQ49" s="244"/>
      <c r="ILR49" s="246"/>
      <c r="ILS49" s="247"/>
      <c r="ILT49" s="248"/>
      <c r="ILU49" s="248"/>
      <c r="ILV49" s="244"/>
      <c r="ILW49" s="244"/>
      <c r="ILX49" s="244"/>
      <c r="ILY49" s="245"/>
      <c r="ILZ49" s="244"/>
      <c r="IMA49" s="246"/>
      <c r="IMB49" s="247"/>
      <c r="IMC49" s="248"/>
      <c r="IMD49" s="248"/>
      <c r="IME49" s="244"/>
      <c r="IMF49" s="244"/>
      <c r="IMG49" s="244"/>
      <c r="IMH49" s="245"/>
      <c r="IMI49" s="244"/>
      <c r="IMJ49" s="246"/>
      <c r="IMK49" s="247"/>
      <c r="IML49" s="248"/>
      <c r="IMM49" s="248"/>
      <c r="IMN49" s="244"/>
      <c r="IMO49" s="244"/>
      <c r="IMP49" s="244"/>
      <c r="IMQ49" s="245"/>
      <c r="IMR49" s="244"/>
      <c r="IMS49" s="246"/>
      <c r="IMT49" s="247"/>
      <c r="IMU49" s="248"/>
      <c r="IMV49" s="248"/>
      <c r="IMW49" s="244"/>
      <c r="IMX49" s="244"/>
      <c r="IMY49" s="244"/>
      <c r="IMZ49" s="245"/>
      <c r="INA49" s="244"/>
      <c r="INB49" s="246"/>
      <c r="INC49" s="247"/>
      <c r="IND49" s="248"/>
      <c r="INE49" s="248"/>
      <c r="INF49" s="244"/>
      <c r="ING49" s="244"/>
      <c r="INH49" s="244"/>
      <c r="INI49" s="245"/>
      <c r="INJ49" s="244"/>
      <c r="INK49" s="246"/>
      <c r="INL49" s="247"/>
      <c r="INM49" s="248"/>
      <c r="INN49" s="248"/>
      <c r="INO49" s="244"/>
      <c r="INP49" s="244"/>
      <c r="INQ49" s="244"/>
      <c r="INR49" s="245"/>
      <c r="INS49" s="244"/>
      <c r="INT49" s="246"/>
      <c r="INU49" s="247"/>
      <c r="INV49" s="248"/>
      <c r="INW49" s="248"/>
      <c r="INX49" s="244"/>
      <c r="INY49" s="244"/>
      <c r="INZ49" s="244"/>
      <c r="IOA49" s="245"/>
      <c r="IOB49" s="244"/>
      <c r="IOC49" s="246"/>
      <c r="IOD49" s="247"/>
      <c r="IOE49" s="248"/>
      <c r="IOF49" s="248"/>
      <c r="IOG49" s="244"/>
      <c r="IOH49" s="244"/>
      <c r="IOI49" s="244"/>
      <c r="IOJ49" s="245"/>
      <c r="IOK49" s="244"/>
      <c r="IOL49" s="246"/>
      <c r="IOM49" s="247"/>
      <c r="ION49" s="248"/>
      <c r="IOO49" s="248"/>
      <c r="IOP49" s="244"/>
      <c r="IOQ49" s="244"/>
      <c r="IOR49" s="244"/>
      <c r="IOS49" s="245"/>
      <c r="IOT49" s="244"/>
      <c r="IOU49" s="246"/>
      <c r="IOV49" s="247"/>
      <c r="IOW49" s="248"/>
      <c r="IOX49" s="248"/>
      <c r="IOY49" s="244"/>
      <c r="IOZ49" s="244"/>
      <c r="IPA49" s="244"/>
      <c r="IPB49" s="245"/>
      <c r="IPC49" s="244"/>
      <c r="IPD49" s="246"/>
      <c r="IPE49" s="247"/>
      <c r="IPF49" s="248"/>
      <c r="IPG49" s="248"/>
      <c r="IPH49" s="244"/>
      <c r="IPI49" s="244"/>
      <c r="IPJ49" s="244"/>
      <c r="IPK49" s="245"/>
      <c r="IPL49" s="244"/>
      <c r="IPM49" s="246"/>
      <c r="IPN49" s="247"/>
      <c r="IPO49" s="248"/>
      <c r="IPP49" s="248"/>
      <c r="IPQ49" s="244"/>
      <c r="IPR49" s="244"/>
      <c r="IPS49" s="244"/>
      <c r="IPT49" s="245"/>
      <c r="IPU49" s="244"/>
      <c r="IPV49" s="246"/>
      <c r="IPW49" s="247"/>
      <c r="IPX49" s="248"/>
      <c r="IPY49" s="248"/>
      <c r="IPZ49" s="244"/>
      <c r="IQA49" s="244"/>
      <c r="IQB49" s="244"/>
      <c r="IQC49" s="245"/>
      <c r="IQD49" s="244"/>
      <c r="IQE49" s="246"/>
      <c r="IQF49" s="247"/>
      <c r="IQG49" s="248"/>
      <c r="IQH49" s="248"/>
      <c r="IQI49" s="244"/>
      <c r="IQJ49" s="244"/>
      <c r="IQK49" s="244"/>
      <c r="IQL49" s="245"/>
      <c r="IQM49" s="244"/>
      <c r="IQN49" s="246"/>
      <c r="IQO49" s="247"/>
      <c r="IQP49" s="248"/>
      <c r="IQQ49" s="248"/>
      <c r="IQR49" s="244"/>
      <c r="IQS49" s="244"/>
      <c r="IQT49" s="244"/>
      <c r="IQU49" s="245"/>
      <c r="IQV49" s="244"/>
      <c r="IQW49" s="246"/>
      <c r="IQX49" s="247"/>
      <c r="IQY49" s="248"/>
      <c r="IQZ49" s="248"/>
      <c r="IRA49" s="244"/>
      <c r="IRB49" s="244"/>
      <c r="IRC49" s="244"/>
      <c r="IRD49" s="245"/>
      <c r="IRE49" s="244"/>
      <c r="IRF49" s="246"/>
      <c r="IRG49" s="247"/>
      <c r="IRH49" s="248"/>
      <c r="IRI49" s="248"/>
      <c r="IRJ49" s="244"/>
      <c r="IRK49" s="244"/>
      <c r="IRL49" s="244"/>
      <c r="IRM49" s="245"/>
      <c r="IRN49" s="244"/>
      <c r="IRO49" s="246"/>
      <c r="IRP49" s="247"/>
      <c r="IRQ49" s="248"/>
      <c r="IRR49" s="248"/>
      <c r="IRS49" s="244"/>
      <c r="IRT49" s="244"/>
      <c r="IRU49" s="244"/>
      <c r="IRV49" s="245"/>
      <c r="IRW49" s="244"/>
      <c r="IRX49" s="246"/>
      <c r="IRY49" s="247"/>
      <c r="IRZ49" s="248"/>
      <c r="ISA49" s="248"/>
      <c r="ISB49" s="244"/>
      <c r="ISC49" s="244"/>
      <c r="ISD49" s="244"/>
      <c r="ISE49" s="245"/>
      <c r="ISF49" s="244"/>
      <c r="ISG49" s="246"/>
      <c r="ISH49" s="247"/>
      <c r="ISI49" s="248"/>
      <c r="ISJ49" s="248"/>
      <c r="ISK49" s="244"/>
      <c r="ISL49" s="244"/>
      <c r="ISM49" s="244"/>
      <c r="ISN49" s="245"/>
      <c r="ISO49" s="244"/>
      <c r="ISP49" s="246"/>
      <c r="ISQ49" s="247"/>
      <c r="ISR49" s="248"/>
      <c r="ISS49" s="248"/>
      <c r="IST49" s="244"/>
      <c r="ISU49" s="244"/>
      <c r="ISV49" s="244"/>
      <c r="ISW49" s="245"/>
      <c r="ISX49" s="244"/>
      <c r="ISY49" s="246"/>
      <c r="ISZ49" s="247"/>
      <c r="ITA49" s="248"/>
      <c r="ITB49" s="248"/>
      <c r="ITC49" s="244"/>
      <c r="ITD49" s="244"/>
      <c r="ITE49" s="244"/>
      <c r="ITF49" s="245"/>
      <c r="ITG49" s="244"/>
      <c r="ITH49" s="246"/>
      <c r="ITI49" s="247"/>
      <c r="ITJ49" s="248"/>
      <c r="ITK49" s="248"/>
      <c r="ITL49" s="244"/>
      <c r="ITM49" s="244"/>
      <c r="ITN49" s="244"/>
      <c r="ITO49" s="245"/>
      <c r="ITP49" s="244"/>
      <c r="ITQ49" s="246"/>
      <c r="ITR49" s="247"/>
      <c r="ITS49" s="248"/>
      <c r="ITT49" s="248"/>
      <c r="ITU49" s="244"/>
      <c r="ITV49" s="244"/>
      <c r="ITW49" s="244"/>
      <c r="ITX49" s="245"/>
      <c r="ITY49" s="244"/>
      <c r="ITZ49" s="246"/>
      <c r="IUA49" s="247"/>
      <c r="IUB49" s="248"/>
      <c r="IUC49" s="248"/>
      <c r="IUD49" s="244"/>
      <c r="IUE49" s="244"/>
      <c r="IUF49" s="244"/>
      <c r="IUG49" s="245"/>
      <c r="IUH49" s="244"/>
      <c r="IUI49" s="246"/>
      <c r="IUJ49" s="247"/>
      <c r="IUK49" s="248"/>
      <c r="IUL49" s="248"/>
      <c r="IUM49" s="244"/>
      <c r="IUN49" s="244"/>
      <c r="IUO49" s="244"/>
      <c r="IUP49" s="245"/>
      <c r="IUQ49" s="244"/>
      <c r="IUR49" s="246"/>
      <c r="IUS49" s="247"/>
      <c r="IUT49" s="248"/>
      <c r="IUU49" s="248"/>
      <c r="IUV49" s="244"/>
      <c r="IUW49" s="244"/>
      <c r="IUX49" s="244"/>
      <c r="IUY49" s="245"/>
      <c r="IUZ49" s="244"/>
      <c r="IVA49" s="246"/>
      <c r="IVB49" s="247"/>
      <c r="IVC49" s="248"/>
      <c r="IVD49" s="248"/>
      <c r="IVE49" s="244"/>
      <c r="IVF49" s="244"/>
      <c r="IVG49" s="244"/>
      <c r="IVH49" s="245"/>
      <c r="IVI49" s="244"/>
      <c r="IVJ49" s="246"/>
      <c r="IVK49" s="247"/>
      <c r="IVL49" s="248"/>
      <c r="IVM49" s="248"/>
      <c r="IVN49" s="244"/>
      <c r="IVO49" s="244"/>
      <c r="IVP49" s="244"/>
      <c r="IVQ49" s="245"/>
      <c r="IVR49" s="244"/>
      <c r="IVS49" s="246"/>
      <c r="IVT49" s="247"/>
      <c r="IVU49" s="248"/>
      <c r="IVV49" s="248"/>
      <c r="IVW49" s="244"/>
      <c r="IVX49" s="244"/>
      <c r="IVY49" s="244"/>
      <c r="IVZ49" s="245"/>
      <c r="IWA49" s="244"/>
      <c r="IWB49" s="246"/>
      <c r="IWC49" s="247"/>
      <c r="IWD49" s="248"/>
      <c r="IWE49" s="248"/>
      <c r="IWF49" s="244"/>
      <c r="IWG49" s="244"/>
      <c r="IWH49" s="244"/>
      <c r="IWI49" s="245"/>
      <c r="IWJ49" s="244"/>
      <c r="IWK49" s="246"/>
      <c r="IWL49" s="247"/>
      <c r="IWM49" s="248"/>
      <c r="IWN49" s="248"/>
      <c r="IWO49" s="244"/>
      <c r="IWP49" s="244"/>
      <c r="IWQ49" s="244"/>
      <c r="IWR49" s="245"/>
      <c r="IWS49" s="244"/>
      <c r="IWT49" s="246"/>
      <c r="IWU49" s="247"/>
      <c r="IWV49" s="248"/>
      <c r="IWW49" s="248"/>
      <c r="IWX49" s="244"/>
      <c r="IWY49" s="244"/>
      <c r="IWZ49" s="244"/>
      <c r="IXA49" s="245"/>
      <c r="IXB49" s="244"/>
      <c r="IXC49" s="246"/>
      <c r="IXD49" s="247"/>
      <c r="IXE49" s="248"/>
      <c r="IXF49" s="248"/>
      <c r="IXG49" s="244"/>
      <c r="IXH49" s="244"/>
      <c r="IXI49" s="244"/>
      <c r="IXJ49" s="245"/>
      <c r="IXK49" s="244"/>
      <c r="IXL49" s="246"/>
      <c r="IXM49" s="247"/>
      <c r="IXN49" s="248"/>
      <c r="IXO49" s="248"/>
      <c r="IXP49" s="244"/>
      <c r="IXQ49" s="244"/>
      <c r="IXR49" s="244"/>
      <c r="IXS49" s="245"/>
      <c r="IXT49" s="244"/>
      <c r="IXU49" s="246"/>
      <c r="IXV49" s="247"/>
      <c r="IXW49" s="248"/>
      <c r="IXX49" s="248"/>
      <c r="IXY49" s="244"/>
      <c r="IXZ49" s="244"/>
      <c r="IYA49" s="244"/>
      <c r="IYB49" s="245"/>
      <c r="IYC49" s="244"/>
      <c r="IYD49" s="246"/>
      <c r="IYE49" s="247"/>
      <c r="IYF49" s="248"/>
      <c r="IYG49" s="248"/>
      <c r="IYH49" s="244"/>
      <c r="IYI49" s="244"/>
      <c r="IYJ49" s="244"/>
      <c r="IYK49" s="245"/>
      <c r="IYL49" s="244"/>
      <c r="IYM49" s="246"/>
      <c r="IYN49" s="247"/>
      <c r="IYO49" s="248"/>
      <c r="IYP49" s="248"/>
      <c r="IYQ49" s="244"/>
      <c r="IYR49" s="244"/>
      <c r="IYS49" s="244"/>
      <c r="IYT49" s="245"/>
      <c r="IYU49" s="244"/>
      <c r="IYV49" s="246"/>
      <c r="IYW49" s="247"/>
      <c r="IYX49" s="248"/>
      <c r="IYY49" s="248"/>
      <c r="IYZ49" s="244"/>
      <c r="IZA49" s="244"/>
      <c r="IZB49" s="244"/>
      <c r="IZC49" s="245"/>
      <c r="IZD49" s="244"/>
      <c r="IZE49" s="246"/>
      <c r="IZF49" s="247"/>
      <c r="IZG49" s="248"/>
      <c r="IZH49" s="248"/>
      <c r="IZI49" s="244"/>
      <c r="IZJ49" s="244"/>
      <c r="IZK49" s="244"/>
      <c r="IZL49" s="245"/>
      <c r="IZM49" s="244"/>
      <c r="IZN49" s="246"/>
      <c r="IZO49" s="247"/>
      <c r="IZP49" s="248"/>
      <c r="IZQ49" s="248"/>
      <c r="IZR49" s="244"/>
      <c r="IZS49" s="244"/>
      <c r="IZT49" s="244"/>
      <c r="IZU49" s="245"/>
      <c r="IZV49" s="244"/>
      <c r="IZW49" s="246"/>
      <c r="IZX49" s="247"/>
      <c r="IZY49" s="248"/>
      <c r="IZZ49" s="248"/>
      <c r="JAA49" s="244"/>
      <c r="JAB49" s="244"/>
      <c r="JAC49" s="244"/>
      <c r="JAD49" s="245"/>
      <c r="JAE49" s="244"/>
      <c r="JAF49" s="246"/>
      <c r="JAG49" s="247"/>
      <c r="JAH49" s="248"/>
      <c r="JAI49" s="248"/>
      <c r="JAJ49" s="244"/>
      <c r="JAK49" s="244"/>
      <c r="JAL49" s="244"/>
      <c r="JAM49" s="245"/>
      <c r="JAN49" s="244"/>
      <c r="JAO49" s="246"/>
      <c r="JAP49" s="247"/>
      <c r="JAQ49" s="248"/>
      <c r="JAR49" s="248"/>
      <c r="JAS49" s="244"/>
      <c r="JAT49" s="244"/>
      <c r="JAU49" s="244"/>
      <c r="JAV49" s="245"/>
      <c r="JAW49" s="244"/>
      <c r="JAX49" s="246"/>
      <c r="JAY49" s="247"/>
      <c r="JAZ49" s="248"/>
      <c r="JBA49" s="248"/>
      <c r="JBB49" s="244"/>
      <c r="JBC49" s="244"/>
      <c r="JBD49" s="244"/>
      <c r="JBE49" s="245"/>
      <c r="JBF49" s="244"/>
      <c r="JBG49" s="246"/>
      <c r="JBH49" s="247"/>
      <c r="JBI49" s="248"/>
      <c r="JBJ49" s="248"/>
      <c r="JBK49" s="244"/>
      <c r="JBL49" s="244"/>
      <c r="JBM49" s="244"/>
      <c r="JBN49" s="245"/>
      <c r="JBO49" s="244"/>
      <c r="JBP49" s="246"/>
      <c r="JBQ49" s="247"/>
      <c r="JBR49" s="248"/>
      <c r="JBS49" s="248"/>
      <c r="JBT49" s="244"/>
      <c r="JBU49" s="244"/>
      <c r="JBV49" s="244"/>
      <c r="JBW49" s="245"/>
      <c r="JBX49" s="244"/>
      <c r="JBY49" s="246"/>
      <c r="JBZ49" s="247"/>
      <c r="JCA49" s="248"/>
      <c r="JCB49" s="248"/>
      <c r="JCC49" s="244"/>
      <c r="JCD49" s="244"/>
      <c r="JCE49" s="244"/>
      <c r="JCF49" s="245"/>
      <c r="JCG49" s="244"/>
      <c r="JCH49" s="246"/>
      <c r="JCI49" s="247"/>
      <c r="JCJ49" s="248"/>
      <c r="JCK49" s="248"/>
      <c r="JCL49" s="244"/>
      <c r="JCM49" s="244"/>
      <c r="JCN49" s="244"/>
      <c r="JCO49" s="245"/>
      <c r="JCP49" s="244"/>
      <c r="JCQ49" s="246"/>
      <c r="JCR49" s="247"/>
      <c r="JCS49" s="248"/>
      <c r="JCT49" s="248"/>
      <c r="JCU49" s="244"/>
      <c r="JCV49" s="244"/>
      <c r="JCW49" s="244"/>
      <c r="JCX49" s="245"/>
      <c r="JCY49" s="244"/>
      <c r="JCZ49" s="246"/>
      <c r="JDA49" s="247"/>
      <c r="JDB49" s="248"/>
      <c r="JDC49" s="248"/>
      <c r="JDD49" s="244"/>
      <c r="JDE49" s="244"/>
      <c r="JDF49" s="244"/>
      <c r="JDG49" s="245"/>
      <c r="JDH49" s="244"/>
      <c r="JDI49" s="246"/>
      <c r="JDJ49" s="247"/>
      <c r="JDK49" s="248"/>
      <c r="JDL49" s="248"/>
      <c r="JDM49" s="244"/>
      <c r="JDN49" s="244"/>
      <c r="JDO49" s="244"/>
      <c r="JDP49" s="245"/>
      <c r="JDQ49" s="244"/>
      <c r="JDR49" s="246"/>
      <c r="JDS49" s="247"/>
      <c r="JDT49" s="248"/>
      <c r="JDU49" s="248"/>
      <c r="JDV49" s="244"/>
      <c r="JDW49" s="244"/>
      <c r="JDX49" s="244"/>
      <c r="JDY49" s="245"/>
      <c r="JDZ49" s="244"/>
      <c r="JEA49" s="246"/>
      <c r="JEB49" s="247"/>
      <c r="JEC49" s="248"/>
      <c r="JED49" s="248"/>
      <c r="JEE49" s="244"/>
      <c r="JEF49" s="244"/>
      <c r="JEG49" s="244"/>
      <c r="JEH49" s="245"/>
      <c r="JEI49" s="244"/>
      <c r="JEJ49" s="246"/>
      <c r="JEK49" s="247"/>
      <c r="JEL49" s="248"/>
      <c r="JEM49" s="248"/>
      <c r="JEN49" s="244"/>
      <c r="JEO49" s="244"/>
      <c r="JEP49" s="244"/>
      <c r="JEQ49" s="245"/>
      <c r="JER49" s="244"/>
      <c r="JES49" s="246"/>
      <c r="JET49" s="247"/>
      <c r="JEU49" s="248"/>
      <c r="JEV49" s="248"/>
      <c r="JEW49" s="244"/>
      <c r="JEX49" s="244"/>
      <c r="JEY49" s="244"/>
      <c r="JEZ49" s="245"/>
      <c r="JFA49" s="244"/>
      <c r="JFB49" s="246"/>
      <c r="JFC49" s="247"/>
      <c r="JFD49" s="248"/>
      <c r="JFE49" s="248"/>
      <c r="JFF49" s="244"/>
      <c r="JFG49" s="244"/>
      <c r="JFH49" s="244"/>
      <c r="JFI49" s="245"/>
      <c r="JFJ49" s="244"/>
      <c r="JFK49" s="246"/>
      <c r="JFL49" s="247"/>
      <c r="JFM49" s="248"/>
      <c r="JFN49" s="248"/>
      <c r="JFO49" s="244"/>
      <c r="JFP49" s="244"/>
      <c r="JFQ49" s="244"/>
      <c r="JFR49" s="245"/>
      <c r="JFS49" s="244"/>
      <c r="JFT49" s="246"/>
      <c r="JFU49" s="247"/>
      <c r="JFV49" s="248"/>
      <c r="JFW49" s="248"/>
      <c r="JFX49" s="244"/>
      <c r="JFY49" s="244"/>
      <c r="JFZ49" s="244"/>
      <c r="JGA49" s="245"/>
      <c r="JGB49" s="244"/>
      <c r="JGC49" s="246"/>
      <c r="JGD49" s="247"/>
      <c r="JGE49" s="248"/>
      <c r="JGF49" s="248"/>
      <c r="JGG49" s="244"/>
      <c r="JGH49" s="244"/>
      <c r="JGI49" s="244"/>
      <c r="JGJ49" s="245"/>
      <c r="JGK49" s="244"/>
      <c r="JGL49" s="246"/>
      <c r="JGM49" s="247"/>
      <c r="JGN49" s="248"/>
      <c r="JGO49" s="248"/>
      <c r="JGP49" s="244"/>
      <c r="JGQ49" s="244"/>
      <c r="JGR49" s="244"/>
      <c r="JGS49" s="245"/>
      <c r="JGT49" s="244"/>
      <c r="JGU49" s="246"/>
      <c r="JGV49" s="247"/>
      <c r="JGW49" s="248"/>
      <c r="JGX49" s="248"/>
      <c r="JGY49" s="244"/>
      <c r="JGZ49" s="244"/>
      <c r="JHA49" s="244"/>
      <c r="JHB49" s="245"/>
      <c r="JHC49" s="244"/>
      <c r="JHD49" s="246"/>
      <c r="JHE49" s="247"/>
      <c r="JHF49" s="248"/>
      <c r="JHG49" s="248"/>
      <c r="JHH49" s="244"/>
      <c r="JHI49" s="244"/>
      <c r="JHJ49" s="244"/>
      <c r="JHK49" s="245"/>
      <c r="JHL49" s="244"/>
      <c r="JHM49" s="246"/>
      <c r="JHN49" s="247"/>
      <c r="JHO49" s="248"/>
      <c r="JHP49" s="248"/>
      <c r="JHQ49" s="244"/>
      <c r="JHR49" s="244"/>
      <c r="JHS49" s="244"/>
      <c r="JHT49" s="245"/>
      <c r="JHU49" s="244"/>
      <c r="JHV49" s="246"/>
      <c r="JHW49" s="247"/>
      <c r="JHX49" s="248"/>
      <c r="JHY49" s="248"/>
      <c r="JHZ49" s="244"/>
      <c r="JIA49" s="244"/>
      <c r="JIB49" s="244"/>
      <c r="JIC49" s="245"/>
      <c r="JID49" s="244"/>
      <c r="JIE49" s="246"/>
      <c r="JIF49" s="247"/>
      <c r="JIG49" s="248"/>
      <c r="JIH49" s="248"/>
      <c r="JII49" s="244"/>
      <c r="JIJ49" s="244"/>
      <c r="JIK49" s="244"/>
      <c r="JIL49" s="245"/>
      <c r="JIM49" s="244"/>
      <c r="JIN49" s="246"/>
      <c r="JIO49" s="247"/>
      <c r="JIP49" s="248"/>
      <c r="JIQ49" s="248"/>
      <c r="JIR49" s="244"/>
      <c r="JIS49" s="244"/>
      <c r="JIT49" s="244"/>
      <c r="JIU49" s="245"/>
      <c r="JIV49" s="244"/>
      <c r="JIW49" s="246"/>
      <c r="JIX49" s="247"/>
      <c r="JIY49" s="248"/>
      <c r="JIZ49" s="248"/>
      <c r="JJA49" s="244"/>
      <c r="JJB49" s="244"/>
      <c r="JJC49" s="244"/>
      <c r="JJD49" s="245"/>
      <c r="JJE49" s="244"/>
      <c r="JJF49" s="246"/>
      <c r="JJG49" s="247"/>
      <c r="JJH49" s="248"/>
      <c r="JJI49" s="248"/>
      <c r="JJJ49" s="244"/>
      <c r="JJK49" s="244"/>
      <c r="JJL49" s="244"/>
      <c r="JJM49" s="245"/>
      <c r="JJN49" s="244"/>
      <c r="JJO49" s="246"/>
      <c r="JJP49" s="247"/>
      <c r="JJQ49" s="248"/>
      <c r="JJR49" s="248"/>
      <c r="JJS49" s="244"/>
      <c r="JJT49" s="244"/>
      <c r="JJU49" s="244"/>
      <c r="JJV49" s="245"/>
      <c r="JJW49" s="244"/>
      <c r="JJX49" s="246"/>
      <c r="JJY49" s="247"/>
      <c r="JJZ49" s="248"/>
      <c r="JKA49" s="248"/>
      <c r="JKB49" s="244"/>
      <c r="JKC49" s="244"/>
      <c r="JKD49" s="244"/>
      <c r="JKE49" s="245"/>
      <c r="JKF49" s="244"/>
      <c r="JKG49" s="246"/>
      <c r="JKH49" s="247"/>
      <c r="JKI49" s="248"/>
      <c r="JKJ49" s="248"/>
      <c r="JKK49" s="244"/>
      <c r="JKL49" s="244"/>
      <c r="JKM49" s="244"/>
      <c r="JKN49" s="245"/>
      <c r="JKO49" s="244"/>
      <c r="JKP49" s="246"/>
      <c r="JKQ49" s="247"/>
      <c r="JKR49" s="248"/>
      <c r="JKS49" s="248"/>
      <c r="JKT49" s="244"/>
      <c r="JKU49" s="244"/>
      <c r="JKV49" s="244"/>
      <c r="JKW49" s="245"/>
      <c r="JKX49" s="244"/>
      <c r="JKY49" s="246"/>
      <c r="JKZ49" s="247"/>
      <c r="JLA49" s="248"/>
      <c r="JLB49" s="248"/>
      <c r="JLC49" s="244"/>
      <c r="JLD49" s="244"/>
      <c r="JLE49" s="244"/>
      <c r="JLF49" s="245"/>
      <c r="JLG49" s="244"/>
      <c r="JLH49" s="246"/>
      <c r="JLI49" s="247"/>
      <c r="JLJ49" s="248"/>
      <c r="JLK49" s="248"/>
      <c r="JLL49" s="244"/>
      <c r="JLM49" s="244"/>
      <c r="JLN49" s="244"/>
      <c r="JLO49" s="245"/>
      <c r="JLP49" s="244"/>
      <c r="JLQ49" s="246"/>
      <c r="JLR49" s="247"/>
      <c r="JLS49" s="248"/>
      <c r="JLT49" s="248"/>
      <c r="JLU49" s="244"/>
      <c r="JLV49" s="244"/>
      <c r="JLW49" s="244"/>
      <c r="JLX49" s="245"/>
      <c r="JLY49" s="244"/>
      <c r="JLZ49" s="246"/>
      <c r="JMA49" s="247"/>
      <c r="JMB49" s="248"/>
      <c r="JMC49" s="248"/>
      <c r="JMD49" s="244"/>
      <c r="JME49" s="244"/>
      <c r="JMF49" s="244"/>
      <c r="JMG49" s="245"/>
      <c r="JMH49" s="244"/>
      <c r="JMI49" s="246"/>
      <c r="JMJ49" s="247"/>
      <c r="JMK49" s="248"/>
      <c r="JML49" s="248"/>
      <c r="JMM49" s="244"/>
      <c r="JMN49" s="244"/>
      <c r="JMO49" s="244"/>
      <c r="JMP49" s="245"/>
      <c r="JMQ49" s="244"/>
      <c r="JMR49" s="246"/>
      <c r="JMS49" s="247"/>
      <c r="JMT49" s="248"/>
      <c r="JMU49" s="248"/>
      <c r="JMV49" s="244"/>
      <c r="JMW49" s="244"/>
      <c r="JMX49" s="244"/>
      <c r="JMY49" s="245"/>
      <c r="JMZ49" s="244"/>
      <c r="JNA49" s="246"/>
      <c r="JNB49" s="247"/>
      <c r="JNC49" s="248"/>
      <c r="JND49" s="248"/>
      <c r="JNE49" s="244"/>
      <c r="JNF49" s="244"/>
      <c r="JNG49" s="244"/>
      <c r="JNH49" s="245"/>
      <c r="JNI49" s="244"/>
      <c r="JNJ49" s="246"/>
      <c r="JNK49" s="247"/>
      <c r="JNL49" s="248"/>
      <c r="JNM49" s="248"/>
      <c r="JNN49" s="244"/>
      <c r="JNO49" s="244"/>
      <c r="JNP49" s="244"/>
      <c r="JNQ49" s="245"/>
      <c r="JNR49" s="244"/>
      <c r="JNS49" s="246"/>
      <c r="JNT49" s="247"/>
      <c r="JNU49" s="248"/>
      <c r="JNV49" s="248"/>
      <c r="JNW49" s="244"/>
      <c r="JNX49" s="244"/>
      <c r="JNY49" s="244"/>
      <c r="JNZ49" s="245"/>
      <c r="JOA49" s="244"/>
      <c r="JOB49" s="246"/>
      <c r="JOC49" s="247"/>
      <c r="JOD49" s="248"/>
      <c r="JOE49" s="248"/>
      <c r="JOF49" s="244"/>
      <c r="JOG49" s="244"/>
      <c r="JOH49" s="244"/>
      <c r="JOI49" s="245"/>
      <c r="JOJ49" s="244"/>
      <c r="JOK49" s="246"/>
      <c r="JOL49" s="247"/>
      <c r="JOM49" s="248"/>
      <c r="JON49" s="248"/>
      <c r="JOO49" s="244"/>
      <c r="JOP49" s="244"/>
      <c r="JOQ49" s="244"/>
      <c r="JOR49" s="245"/>
      <c r="JOS49" s="244"/>
      <c r="JOT49" s="246"/>
      <c r="JOU49" s="247"/>
      <c r="JOV49" s="248"/>
      <c r="JOW49" s="248"/>
      <c r="JOX49" s="244"/>
      <c r="JOY49" s="244"/>
      <c r="JOZ49" s="244"/>
      <c r="JPA49" s="245"/>
      <c r="JPB49" s="244"/>
      <c r="JPC49" s="246"/>
      <c r="JPD49" s="247"/>
      <c r="JPE49" s="248"/>
      <c r="JPF49" s="248"/>
      <c r="JPG49" s="244"/>
      <c r="JPH49" s="244"/>
      <c r="JPI49" s="244"/>
      <c r="JPJ49" s="245"/>
      <c r="JPK49" s="244"/>
      <c r="JPL49" s="246"/>
      <c r="JPM49" s="247"/>
      <c r="JPN49" s="248"/>
      <c r="JPO49" s="248"/>
      <c r="JPP49" s="244"/>
      <c r="JPQ49" s="244"/>
      <c r="JPR49" s="244"/>
      <c r="JPS49" s="245"/>
      <c r="JPT49" s="244"/>
      <c r="JPU49" s="246"/>
      <c r="JPV49" s="247"/>
      <c r="JPW49" s="248"/>
      <c r="JPX49" s="248"/>
      <c r="JPY49" s="244"/>
      <c r="JPZ49" s="244"/>
      <c r="JQA49" s="244"/>
      <c r="JQB49" s="245"/>
      <c r="JQC49" s="244"/>
      <c r="JQD49" s="246"/>
      <c r="JQE49" s="247"/>
      <c r="JQF49" s="248"/>
      <c r="JQG49" s="248"/>
      <c r="JQH49" s="244"/>
      <c r="JQI49" s="244"/>
      <c r="JQJ49" s="244"/>
      <c r="JQK49" s="245"/>
      <c r="JQL49" s="244"/>
      <c r="JQM49" s="246"/>
      <c r="JQN49" s="247"/>
      <c r="JQO49" s="248"/>
      <c r="JQP49" s="248"/>
      <c r="JQQ49" s="244"/>
      <c r="JQR49" s="244"/>
      <c r="JQS49" s="244"/>
      <c r="JQT49" s="245"/>
      <c r="JQU49" s="244"/>
      <c r="JQV49" s="246"/>
      <c r="JQW49" s="247"/>
      <c r="JQX49" s="248"/>
      <c r="JQY49" s="248"/>
      <c r="JQZ49" s="244"/>
      <c r="JRA49" s="244"/>
      <c r="JRB49" s="244"/>
      <c r="JRC49" s="245"/>
      <c r="JRD49" s="244"/>
      <c r="JRE49" s="246"/>
      <c r="JRF49" s="247"/>
      <c r="JRG49" s="248"/>
      <c r="JRH49" s="248"/>
      <c r="JRI49" s="244"/>
      <c r="JRJ49" s="244"/>
      <c r="JRK49" s="244"/>
      <c r="JRL49" s="245"/>
      <c r="JRM49" s="244"/>
      <c r="JRN49" s="246"/>
      <c r="JRO49" s="247"/>
      <c r="JRP49" s="248"/>
      <c r="JRQ49" s="248"/>
      <c r="JRR49" s="244"/>
      <c r="JRS49" s="244"/>
      <c r="JRT49" s="244"/>
      <c r="JRU49" s="245"/>
      <c r="JRV49" s="244"/>
      <c r="JRW49" s="246"/>
      <c r="JRX49" s="247"/>
      <c r="JRY49" s="248"/>
      <c r="JRZ49" s="248"/>
      <c r="JSA49" s="244"/>
      <c r="JSB49" s="244"/>
      <c r="JSC49" s="244"/>
      <c r="JSD49" s="245"/>
      <c r="JSE49" s="244"/>
      <c r="JSF49" s="246"/>
      <c r="JSG49" s="247"/>
      <c r="JSH49" s="248"/>
      <c r="JSI49" s="248"/>
      <c r="JSJ49" s="244"/>
      <c r="JSK49" s="244"/>
      <c r="JSL49" s="244"/>
      <c r="JSM49" s="245"/>
      <c r="JSN49" s="244"/>
      <c r="JSO49" s="246"/>
      <c r="JSP49" s="247"/>
      <c r="JSQ49" s="248"/>
      <c r="JSR49" s="248"/>
      <c r="JSS49" s="244"/>
      <c r="JST49" s="244"/>
      <c r="JSU49" s="244"/>
      <c r="JSV49" s="245"/>
      <c r="JSW49" s="244"/>
      <c r="JSX49" s="246"/>
      <c r="JSY49" s="247"/>
      <c r="JSZ49" s="248"/>
      <c r="JTA49" s="248"/>
      <c r="JTB49" s="244"/>
      <c r="JTC49" s="244"/>
      <c r="JTD49" s="244"/>
      <c r="JTE49" s="245"/>
      <c r="JTF49" s="244"/>
      <c r="JTG49" s="246"/>
      <c r="JTH49" s="247"/>
      <c r="JTI49" s="248"/>
      <c r="JTJ49" s="248"/>
      <c r="JTK49" s="244"/>
      <c r="JTL49" s="244"/>
      <c r="JTM49" s="244"/>
      <c r="JTN49" s="245"/>
      <c r="JTO49" s="244"/>
      <c r="JTP49" s="246"/>
      <c r="JTQ49" s="247"/>
      <c r="JTR49" s="248"/>
      <c r="JTS49" s="248"/>
      <c r="JTT49" s="244"/>
      <c r="JTU49" s="244"/>
      <c r="JTV49" s="244"/>
      <c r="JTW49" s="245"/>
      <c r="JTX49" s="244"/>
      <c r="JTY49" s="246"/>
      <c r="JTZ49" s="247"/>
      <c r="JUA49" s="248"/>
      <c r="JUB49" s="248"/>
      <c r="JUC49" s="244"/>
      <c r="JUD49" s="244"/>
      <c r="JUE49" s="244"/>
      <c r="JUF49" s="245"/>
      <c r="JUG49" s="244"/>
      <c r="JUH49" s="246"/>
      <c r="JUI49" s="247"/>
      <c r="JUJ49" s="248"/>
      <c r="JUK49" s="248"/>
      <c r="JUL49" s="244"/>
      <c r="JUM49" s="244"/>
      <c r="JUN49" s="244"/>
      <c r="JUO49" s="245"/>
      <c r="JUP49" s="244"/>
      <c r="JUQ49" s="246"/>
      <c r="JUR49" s="247"/>
      <c r="JUS49" s="248"/>
      <c r="JUT49" s="248"/>
      <c r="JUU49" s="244"/>
      <c r="JUV49" s="244"/>
      <c r="JUW49" s="244"/>
      <c r="JUX49" s="245"/>
      <c r="JUY49" s="244"/>
      <c r="JUZ49" s="246"/>
      <c r="JVA49" s="247"/>
      <c r="JVB49" s="248"/>
      <c r="JVC49" s="248"/>
      <c r="JVD49" s="244"/>
      <c r="JVE49" s="244"/>
      <c r="JVF49" s="244"/>
      <c r="JVG49" s="245"/>
      <c r="JVH49" s="244"/>
      <c r="JVI49" s="246"/>
      <c r="JVJ49" s="247"/>
      <c r="JVK49" s="248"/>
      <c r="JVL49" s="248"/>
      <c r="JVM49" s="244"/>
      <c r="JVN49" s="244"/>
      <c r="JVO49" s="244"/>
      <c r="JVP49" s="245"/>
      <c r="JVQ49" s="244"/>
      <c r="JVR49" s="246"/>
      <c r="JVS49" s="247"/>
      <c r="JVT49" s="248"/>
      <c r="JVU49" s="248"/>
      <c r="JVV49" s="244"/>
      <c r="JVW49" s="244"/>
      <c r="JVX49" s="244"/>
      <c r="JVY49" s="245"/>
      <c r="JVZ49" s="244"/>
      <c r="JWA49" s="246"/>
      <c r="JWB49" s="247"/>
      <c r="JWC49" s="248"/>
      <c r="JWD49" s="248"/>
      <c r="JWE49" s="244"/>
      <c r="JWF49" s="244"/>
      <c r="JWG49" s="244"/>
      <c r="JWH49" s="245"/>
      <c r="JWI49" s="244"/>
      <c r="JWJ49" s="246"/>
      <c r="JWK49" s="247"/>
      <c r="JWL49" s="248"/>
      <c r="JWM49" s="248"/>
      <c r="JWN49" s="244"/>
      <c r="JWO49" s="244"/>
      <c r="JWP49" s="244"/>
      <c r="JWQ49" s="245"/>
      <c r="JWR49" s="244"/>
      <c r="JWS49" s="246"/>
      <c r="JWT49" s="247"/>
      <c r="JWU49" s="248"/>
      <c r="JWV49" s="248"/>
      <c r="JWW49" s="244"/>
      <c r="JWX49" s="244"/>
      <c r="JWY49" s="244"/>
      <c r="JWZ49" s="245"/>
      <c r="JXA49" s="244"/>
      <c r="JXB49" s="246"/>
      <c r="JXC49" s="247"/>
      <c r="JXD49" s="248"/>
      <c r="JXE49" s="248"/>
      <c r="JXF49" s="244"/>
      <c r="JXG49" s="244"/>
      <c r="JXH49" s="244"/>
      <c r="JXI49" s="245"/>
      <c r="JXJ49" s="244"/>
      <c r="JXK49" s="246"/>
      <c r="JXL49" s="247"/>
      <c r="JXM49" s="248"/>
      <c r="JXN49" s="248"/>
      <c r="JXO49" s="244"/>
      <c r="JXP49" s="244"/>
      <c r="JXQ49" s="244"/>
      <c r="JXR49" s="245"/>
      <c r="JXS49" s="244"/>
      <c r="JXT49" s="246"/>
      <c r="JXU49" s="247"/>
      <c r="JXV49" s="248"/>
      <c r="JXW49" s="248"/>
      <c r="JXX49" s="244"/>
      <c r="JXY49" s="244"/>
      <c r="JXZ49" s="244"/>
      <c r="JYA49" s="245"/>
      <c r="JYB49" s="244"/>
      <c r="JYC49" s="246"/>
      <c r="JYD49" s="247"/>
      <c r="JYE49" s="248"/>
      <c r="JYF49" s="248"/>
      <c r="JYG49" s="244"/>
      <c r="JYH49" s="244"/>
      <c r="JYI49" s="244"/>
      <c r="JYJ49" s="245"/>
      <c r="JYK49" s="244"/>
      <c r="JYL49" s="246"/>
      <c r="JYM49" s="247"/>
      <c r="JYN49" s="248"/>
      <c r="JYO49" s="248"/>
      <c r="JYP49" s="244"/>
      <c r="JYQ49" s="244"/>
      <c r="JYR49" s="244"/>
      <c r="JYS49" s="245"/>
      <c r="JYT49" s="244"/>
      <c r="JYU49" s="246"/>
      <c r="JYV49" s="247"/>
      <c r="JYW49" s="248"/>
      <c r="JYX49" s="248"/>
      <c r="JYY49" s="244"/>
      <c r="JYZ49" s="244"/>
      <c r="JZA49" s="244"/>
      <c r="JZB49" s="245"/>
      <c r="JZC49" s="244"/>
      <c r="JZD49" s="246"/>
      <c r="JZE49" s="247"/>
      <c r="JZF49" s="248"/>
      <c r="JZG49" s="248"/>
      <c r="JZH49" s="244"/>
      <c r="JZI49" s="244"/>
      <c r="JZJ49" s="244"/>
      <c r="JZK49" s="245"/>
      <c r="JZL49" s="244"/>
      <c r="JZM49" s="246"/>
      <c r="JZN49" s="247"/>
      <c r="JZO49" s="248"/>
      <c r="JZP49" s="248"/>
      <c r="JZQ49" s="244"/>
      <c r="JZR49" s="244"/>
      <c r="JZS49" s="244"/>
      <c r="JZT49" s="245"/>
      <c r="JZU49" s="244"/>
      <c r="JZV49" s="246"/>
      <c r="JZW49" s="247"/>
      <c r="JZX49" s="248"/>
      <c r="JZY49" s="248"/>
      <c r="JZZ49" s="244"/>
      <c r="KAA49" s="244"/>
      <c r="KAB49" s="244"/>
      <c r="KAC49" s="245"/>
      <c r="KAD49" s="244"/>
      <c r="KAE49" s="246"/>
      <c r="KAF49" s="247"/>
      <c r="KAG49" s="248"/>
      <c r="KAH49" s="248"/>
      <c r="KAI49" s="244"/>
      <c r="KAJ49" s="244"/>
      <c r="KAK49" s="244"/>
      <c r="KAL49" s="245"/>
      <c r="KAM49" s="244"/>
      <c r="KAN49" s="246"/>
      <c r="KAO49" s="247"/>
      <c r="KAP49" s="248"/>
      <c r="KAQ49" s="248"/>
      <c r="KAR49" s="244"/>
      <c r="KAS49" s="244"/>
      <c r="KAT49" s="244"/>
      <c r="KAU49" s="245"/>
      <c r="KAV49" s="244"/>
      <c r="KAW49" s="246"/>
      <c r="KAX49" s="247"/>
      <c r="KAY49" s="248"/>
      <c r="KAZ49" s="248"/>
      <c r="KBA49" s="244"/>
      <c r="KBB49" s="244"/>
      <c r="KBC49" s="244"/>
      <c r="KBD49" s="245"/>
      <c r="KBE49" s="244"/>
      <c r="KBF49" s="246"/>
      <c r="KBG49" s="247"/>
      <c r="KBH49" s="248"/>
      <c r="KBI49" s="248"/>
      <c r="KBJ49" s="244"/>
      <c r="KBK49" s="244"/>
      <c r="KBL49" s="244"/>
      <c r="KBM49" s="245"/>
      <c r="KBN49" s="244"/>
      <c r="KBO49" s="246"/>
      <c r="KBP49" s="247"/>
      <c r="KBQ49" s="248"/>
      <c r="KBR49" s="248"/>
      <c r="KBS49" s="244"/>
      <c r="KBT49" s="244"/>
      <c r="KBU49" s="244"/>
      <c r="KBV49" s="245"/>
      <c r="KBW49" s="244"/>
      <c r="KBX49" s="246"/>
      <c r="KBY49" s="247"/>
      <c r="KBZ49" s="248"/>
      <c r="KCA49" s="248"/>
      <c r="KCB49" s="244"/>
      <c r="KCC49" s="244"/>
      <c r="KCD49" s="244"/>
      <c r="KCE49" s="245"/>
      <c r="KCF49" s="244"/>
      <c r="KCG49" s="246"/>
      <c r="KCH49" s="247"/>
      <c r="KCI49" s="248"/>
      <c r="KCJ49" s="248"/>
      <c r="KCK49" s="244"/>
      <c r="KCL49" s="244"/>
      <c r="KCM49" s="244"/>
      <c r="KCN49" s="245"/>
      <c r="KCO49" s="244"/>
      <c r="KCP49" s="246"/>
      <c r="KCQ49" s="247"/>
      <c r="KCR49" s="248"/>
      <c r="KCS49" s="248"/>
      <c r="KCT49" s="244"/>
      <c r="KCU49" s="244"/>
      <c r="KCV49" s="244"/>
      <c r="KCW49" s="245"/>
      <c r="KCX49" s="244"/>
      <c r="KCY49" s="246"/>
      <c r="KCZ49" s="247"/>
      <c r="KDA49" s="248"/>
      <c r="KDB49" s="248"/>
      <c r="KDC49" s="244"/>
      <c r="KDD49" s="244"/>
      <c r="KDE49" s="244"/>
      <c r="KDF49" s="245"/>
      <c r="KDG49" s="244"/>
      <c r="KDH49" s="246"/>
      <c r="KDI49" s="247"/>
      <c r="KDJ49" s="248"/>
      <c r="KDK49" s="248"/>
      <c r="KDL49" s="244"/>
      <c r="KDM49" s="244"/>
      <c r="KDN49" s="244"/>
      <c r="KDO49" s="245"/>
      <c r="KDP49" s="244"/>
      <c r="KDQ49" s="246"/>
      <c r="KDR49" s="247"/>
      <c r="KDS49" s="248"/>
      <c r="KDT49" s="248"/>
      <c r="KDU49" s="244"/>
      <c r="KDV49" s="244"/>
      <c r="KDW49" s="244"/>
      <c r="KDX49" s="245"/>
      <c r="KDY49" s="244"/>
      <c r="KDZ49" s="246"/>
      <c r="KEA49" s="247"/>
      <c r="KEB49" s="248"/>
      <c r="KEC49" s="248"/>
      <c r="KED49" s="244"/>
      <c r="KEE49" s="244"/>
      <c r="KEF49" s="244"/>
      <c r="KEG49" s="245"/>
      <c r="KEH49" s="244"/>
      <c r="KEI49" s="246"/>
      <c r="KEJ49" s="247"/>
      <c r="KEK49" s="248"/>
      <c r="KEL49" s="248"/>
      <c r="KEM49" s="244"/>
      <c r="KEN49" s="244"/>
      <c r="KEO49" s="244"/>
      <c r="KEP49" s="245"/>
      <c r="KEQ49" s="244"/>
      <c r="KER49" s="246"/>
      <c r="KES49" s="247"/>
      <c r="KET49" s="248"/>
      <c r="KEU49" s="248"/>
      <c r="KEV49" s="244"/>
      <c r="KEW49" s="244"/>
      <c r="KEX49" s="244"/>
      <c r="KEY49" s="245"/>
      <c r="KEZ49" s="244"/>
      <c r="KFA49" s="246"/>
      <c r="KFB49" s="247"/>
      <c r="KFC49" s="248"/>
      <c r="KFD49" s="248"/>
      <c r="KFE49" s="244"/>
      <c r="KFF49" s="244"/>
      <c r="KFG49" s="244"/>
      <c r="KFH49" s="245"/>
      <c r="KFI49" s="244"/>
      <c r="KFJ49" s="246"/>
      <c r="KFK49" s="247"/>
      <c r="KFL49" s="248"/>
      <c r="KFM49" s="248"/>
      <c r="KFN49" s="244"/>
      <c r="KFO49" s="244"/>
      <c r="KFP49" s="244"/>
      <c r="KFQ49" s="245"/>
      <c r="KFR49" s="244"/>
      <c r="KFS49" s="246"/>
      <c r="KFT49" s="247"/>
      <c r="KFU49" s="248"/>
      <c r="KFV49" s="248"/>
      <c r="KFW49" s="244"/>
      <c r="KFX49" s="244"/>
      <c r="KFY49" s="244"/>
      <c r="KFZ49" s="245"/>
      <c r="KGA49" s="244"/>
      <c r="KGB49" s="246"/>
      <c r="KGC49" s="247"/>
      <c r="KGD49" s="248"/>
      <c r="KGE49" s="248"/>
      <c r="KGF49" s="244"/>
      <c r="KGG49" s="244"/>
      <c r="KGH49" s="244"/>
      <c r="KGI49" s="245"/>
      <c r="KGJ49" s="244"/>
      <c r="KGK49" s="246"/>
      <c r="KGL49" s="247"/>
      <c r="KGM49" s="248"/>
      <c r="KGN49" s="248"/>
      <c r="KGO49" s="244"/>
      <c r="KGP49" s="244"/>
      <c r="KGQ49" s="244"/>
      <c r="KGR49" s="245"/>
      <c r="KGS49" s="244"/>
      <c r="KGT49" s="246"/>
      <c r="KGU49" s="247"/>
      <c r="KGV49" s="248"/>
      <c r="KGW49" s="248"/>
      <c r="KGX49" s="244"/>
      <c r="KGY49" s="244"/>
      <c r="KGZ49" s="244"/>
      <c r="KHA49" s="245"/>
      <c r="KHB49" s="244"/>
      <c r="KHC49" s="246"/>
      <c r="KHD49" s="247"/>
      <c r="KHE49" s="248"/>
      <c r="KHF49" s="248"/>
      <c r="KHG49" s="244"/>
      <c r="KHH49" s="244"/>
      <c r="KHI49" s="244"/>
      <c r="KHJ49" s="245"/>
      <c r="KHK49" s="244"/>
      <c r="KHL49" s="246"/>
      <c r="KHM49" s="247"/>
      <c r="KHN49" s="248"/>
      <c r="KHO49" s="248"/>
      <c r="KHP49" s="244"/>
      <c r="KHQ49" s="244"/>
      <c r="KHR49" s="244"/>
      <c r="KHS49" s="245"/>
      <c r="KHT49" s="244"/>
      <c r="KHU49" s="246"/>
      <c r="KHV49" s="247"/>
      <c r="KHW49" s="248"/>
      <c r="KHX49" s="248"/>
      <c r="KHY49" s="244"/>
      <c r="KHZ49" s="244"/>
      <c r="KIA49" s="244"/>
      <c r="KIB49" s="245"/>
      <c r="KIC49" s="244"/>
      <c r="KID49" s="246"/>
      <c r="KIE49" s="247"/>
      <c r="KIF49" s="248"/>
      <c r="KIG49" s="248"/>
      <c r="KIH49" s="244"/>
      <c r="KII49" s="244"/>
      <c r="KIJ49" s="244"/>
      <c r="KIK49" s="245"/>
      <c r="KIL49" s="244"/>
      <c r="KIM49" s="246"/>
      <c r="KIN49" s="247"/>
      <c r="KIO49" s="248"/>
      <c r="KIP49" s="248"/>
      <c r="KIQ49" s="244"/>
      <c r="KIR49" s="244"/>
      <c r="KIS49" s="244"/>
      <c r="KIT49" s="245"/>
      <c r="KIU49" s="244"/>
      <c r="KIV49" s="246"/>
      <c r="KIW49" s="247"/>
      <c r="KIX49" s="248"/>
      <c r="KIY49" s="248"/>
      <c r="KIZ49" s="244"/>
      <c r="KJA49" s="244"/>
      <c r="KJB49" s="244"/>
      <c r="KJC49" s="245"/>
      <c r="KJD49" s="244"/>
      <c r="KJE49" s="246"/>
      <c r="KJF49" s="247"/>
      <c r="KJG49" s="248"/>
      <c r="KJH49" s="248"/>
      <c r="KJI49" s="244"/>
      <c r="KJJ49" s="244"/>
      <c r="KJK49" s="244"/>
      <c r="KJL49" s="245"/>
      <c r="KJM49" s="244"/>
      <c r="KJN49" s="246"/>
      <c r="KJO49" s="247"/>
      <c r="KJP49" s="248"/>
      <c r="KJQ49" s="248"/>
      <c r="KJR49" s="244"/>
      <c r="KJS49" s="244"/>
      <c r="KJT49" s="244"/>
      <c r="KJU49" s="245"/>
      <c r="KJV49" s="244"/>
      <c r="KJW49" s="246"/>
      <c r="KJX49" s="247"/>
      <c r="KJY49" s="248"/>
      <c r="KJZ49" s="248"/>
      <c r="KKA49" s="244"/>
      <c r="KKB49" s="244"/>
      <c r="KKC49" s="244"/>
      <c r="KKD49" s="245"/>
      <c r="KKE49" s="244"/>
      <c r="KKF49" s="246"/>
      <c r="KKG49" s="247"/>
      <c r="KKH49" s="248"/>
      <c r="KKI49" s="248"/>
      <c r="KKJ49" s="244"/>
      <c r="KKK49" s="244"/>
      <c r="KKL49" s="244"/>
      <c r="KKM49" s="245"/>
      <c r="KKN49" s="244"/>
      <c r="KKO49" s="246"/>
      <c r="KKP49" s="247"/>
      <c r="KKQ49" s="248"/>
      <c r="KKR49" s="248"/>
      <c r="KKS49" s="244"/>
      <c r="KKT49" s="244"/>
      <c r="KKU49" s="244"/>
      <c r="KKV49" s="245"/>
      <c r="KKW49" s="244"/>
      <c r="KKX49" s="246"/>
      <c r="KKY49" s="247"/>
      <c r="KKZ49" s="248"/>
      <c r="KLA49" s="248"/>
      <c r="KLB49" s="244"/>
      <c r="KLC49" s="244"/>
      <c r="KLD49" s="244"/>
      <c r="KLE49" s="245"/>
      <c r="KLF49" s="244"/>
      <c r="KLG49" s="246"/>
      <c r="KLH49" s="247"/>
      <c r="KLI49" s="248"/>
      <c r="KLJ49" s="248"/>
      <c r="KLK49" s="244"/>
      <c r="KLL49" s="244"/>
      <c r="KLM49" s="244"/>
      <c r="KLN49" s="245"/>
      <c r="KLO49" s="244"/>
      <c r="KLP49" s="246"/>
      <c r="KLQ49" s="247"/>
      <c r="KLR49" s="248"/>
      <c r="KLS49" s="248"/>
      <c r="KLT49" s="244"/>
      <c r="KLU49" s="244"/>
      <c r="KLV49" s="244"/>
      <c r="KLW49" s="245"/>
      <c r="KLX49" s="244"/>
      <c r="KLY49" s="246"/>
      <c r="KLZ49" s="247"/>
      <c r="KMA49" s="248"/>
      <c r="KMB49" s="248"/>
      <c r="KMC49" s="244"/>
      <c r="KMD49" s="244"/>
      <c r="KME49" s="244"/>
      <c r="KMF49" s="245"/>
      <c r="KMG49" s="244"/>
      <c r="KMH49" s="246"/>
      <c r="KMI49" s="247"/>
      <c r="KMJ49" s="248"/>
      <c r="KMK49" s="248"/>
      <c r="KML49" s="244"/>
      <c r="KMM49" s="244"/>
      <c r="KMN49" s="244"/>
      <c r="KMO49" s="245"/>
      <c r="KMP49" s="244"/>
      <c r="KMQ49" s="246"/>
      <c r="KMR49" s="247"/>
      <c r="KMS49" s="248"/>
      <c r="KMT49" s="248"/>
      <c r="KMU49" s="244"/>
      <c r="KMV49" s="244"/>
      <c r="KMW49" s="244"/>
      <c r="KMX49" s="245"/>
      <c r="KMY49" s="244"/>
      <c r="KMZ49" s="246"/>
      <c r="KNA49" s="247"/>
      <c r="KNB49" s="248"/>
      <c r="KNC49" s="248"/>
      <c r="KND49" s="244"/>
      <c r="KNE49" s="244"/>
      <c r="KNF49" s="244"/>
      <c r="KNG49" s="245"/>
      <c r="KNH49" s="244"/>
      <c r="KNI49" s="246"/>
      <c r="KNJ49" s="247"/>
      <c r="KNK49" s="248"/>
      <c r="KNL49" s="248"/>
      <c r="KNM49" s="244"/>
      <c r="KNN49" s="244"/>
      <c r="KNO49" s="244"/>
      <c r="KNP49" s="245"/>
      <c r="KNQ49" s="244"/>
      <c r="KNR49" s="246"/>
      <c r="KNS49" s="247"/>
      <c r="KNT49" s="248"/>
      <c r="KNU49" s="248"/>
      <c r="KNV49" s="244"/>
      <c r="KNW49" s="244"/>
      <c r="KNX49" s="244"/>
      <c r="KNY49" s="245"/>
      <c r="KNZ49" s="244"/>
      <c r="KOA49" s="246"/>
      <c r="KOB49" s="247"/>
      <c r="KOC49" s="248"/>
      <c r="KOD49" s="248"/>
      <c r="KOE49" s="244"/>
      <c r="KOF49" s="244"/>
      <c r="KOG49" s="244"/>
      <c r="KOH49" s="245"/>
      <c r="KOI49" s="244"/>
      <c r="KOJ49" s="246"/>
      <c r="KOK49" s="247"/>
      <c r="KOL49" s="248"/>
      <c r="KOM49" s="248"/>
      <c r="KON49" s="244"/>
      <c r="KOO49" s="244"/>
      <c r="KOP49" s="244"/>
      <c r="KOQ49" s="245"/>
      <c r="KOR49" s="244"/>
      <c r="KOS49" s="246"/>
      <c r="KOT49" s="247"/>
      <c r="KOU49" s="248"/>
      <c r="KOV49" s="248"/>
      <c r="KOW49" s="244"/>
      <c r="KOX49" s="244"/>
      <c r="KOY49" s="244"/>
      <c r="KOZ49" s="245"/>
      <c r="KPA49" s="244"/>
      <c r="KPB49" s="246"/>
      <c r="KPC49" s="247"/>
      <c r="KPD49" s="248"/>
      <c r="KPE49" s="248"/>
      <c r="KPF49" s="244"/>
      <c r="KPG49" s="244"/>
      <c r="KPH49" s="244"/>
      <c r="KPI49" s="245"/>
      <c r="KPJ49" s="244"/>
      <c r="KPK49" s="246"/>
      <c r="KPL49" s="247"/>
      <c r="KPM49" s="248"/>
      <c r="KPN49" s="248"/>
      <c r="KPO49" s="244"/>
      <c r="KPP49" s="244"/>
      <c r="KPQ49" s="244"/>
      <c r="KPR49" s="245"/>
      <c r="KPS49" s="244"/>
      <c r="KPT49" s="246"/>
      <c r="KPU49" s="247"/>
      <c r="KPV49" s="248"/>
      <c r="KPW49" s="248"/>
      <c r="KPX49" s="244"/>
      <c r="KPY49" s="244"/>
      <c r="KPZ49" s="244"/>
      <c r="KQA49" s="245"/>
      <c r="KQB49" s="244"/>
      <c r="KQC49" s="246"/>
      <c r="KQD49" s="247"/>
      <c r="KQE49" s="248"/>
      <c r="KQF49" s="248"/>
      <c r="KQG49" s="244"/>
      <c r="KQH49" s="244"/>
      <c r="KQI49" s="244"/>
      <c r="KQJ49" s="245"/>
      <c r="KQK49" s="244"/>
      <c r="KQL49" s="246"/>
      <c r="KQM49" s="247"/>
      <c r="KQN49" s="248"/>
      <c r="KQO49" s="248"/>
      <c r="KQP49" s="244"/>
      <c r="KQQ49" s="244"/>
      <c r="KQR49" s="244"/>
      <c r="KQS49" s="245"/>
      <c r="KQT49" s="244"/>
      <c r="KQU49" s="246"/>
      <c r="KQV49" s="247"/>
      <c r="KQW49" s="248"/>
      <c r="KQX49" s="248"/>
      <c r="KQY49" s="244"/>
      <c r="KQZ49" s="244"/>
      <c r="KRA49" s="244"/>
      <c r="KRB49" s="245"/>
      <c r="KRC49" s="244"/>
      <c r="KRD49" s="246"/>
      <c r="KRE49" s="247"/>
      <c r="KRF49" s="248"/>
      <c r="KRG49" s="248"/>
      <c r="KRH49" s="244"/>
      <c r="KRI49" s="244"/>
      <c r="KRJ49" s="244"/>
      <c r="KRK49" s="245"/>
      <c r="KRL49" s="244"/>
      <c r="KRM49" s="246"/>
      <c r="KRN49" s="247"/>
      <c r="KRO49" s="248"/>
      <c r="KRP49" s="248"/>
      <c r="KRQ49" s="244"/>
      <c r="KRR49" s="244"/>
      <c r="KRS49" s="244"/>
      <c r="KRT49" s="245"/>
      <c r="KRU49" s="244"/>
      <c r="KRV49" s="246"/>
      <c r="KRW49" s="247"/>
      <c r="KRX49" s="248"/>
      <c r="KRY49" s="248"/>
      <c r="KRZ49" s="244"/>
      <c r="KSA49" s="244"/>
      <c r="KSB49" s="244"/>
      <c r="KSC49" s="245"/>
      <c r="KSD49" s="244"/>
      <c r="KSE49" s="246"/>
      <c r="KSF49" s="247"/>
      <c r="KSG49" s="248"/>
      <c r="KSH49" s="248"/>
      <c r="KSI49" s="244"/>
      <c r="KSJ49" s="244"/>
      <c r="KSK49" s="244"/>
      <c r="KSL49" s="245"/>
      <c r="KSM49" s="244"/>
      <c r="KSN49" s="246"/>
      <c r="KSO49" s="247"/>
      <c r="KSP49" s="248"/>
      <c r="KSQ49" s="248"/>
      <c r="KSR49" s="244"/>
      <c r="KSS49" s="244"/>
      <c r="KST49" s="244"/>
      <c r="KSU49" s="245"/>
      <c r="KSV49" s="244"/>
      <c r="KSW49" s="246"/>
      <c r="KSX49" s="247"/>
      <c r="KSY49" s="248"/>
      <c r="KSZ49" s="248"/>
      <c r="KTA49" s="244"/>
      <c r="KTB49" s="244"/>
      <c r="KTC49" s="244"/>
      <c r="KTD49" s="245"/>
      <c r="KTE49" s="244"/>
      <c r="KTF49" s="246"/>
      <c r="KTG49" s="247"/>
      <c r="KTH49" s="248"/>
      <c r="KTI49" s="248"/>
      <c r="KTJ49" s="244"/>
      <c r="KTK49" s="244"/>
      <c r="KTL49" s="244"/>
      <c r="KTM49" s="245"/>
      <c r="KTN49" s="244"/>
      <c r="KTO49" s="246"/>
      <c r="KTP49" s="247"/>
      <c r="KTQ49" s="248"/>
      <c r="KTR49" s="248"/>
      <c r="KTS49" s="244"/>
      <c r="KTT49" s="244"/>
      <c r="KTU49" s="244"/>
      <c r="KTV49" s="245"/>
      <c r="KTW49" s="244"/>
      <c r="KTX49" s="246"/>
      <c r="KTY49" s="247"/>
      <c r="KTZ49" s="248"/>
      <c r="KUA49" s="248"/>
      <c r="KUB49" s="244"/>
      <c r="KUC49" s="244"/>
      <c r="KUD49" s="244"/>
      <c r="KUE49" s="245"/>
      <c r="KUF49" s="244"/>
      <c r="KUG49" s="246"/>
      <c r="KUH49" s="247"/>
      <c r="KUI49" s="248"/>
      <c r="KUJ49" s="248"/>
      <c r="KUK49" s="244"/>
      <c r="KUL49" s="244"/>
      <c r="KUM49" s="244"/>
      <c r="KUN49" s="245"/>
      <c r="KUO49" s="244"/>
      <c r="KUP49" s="246"/>
      <c r="KUQ49" s="247"/>
      <c r="KUR49" s="248"/>
      <c r="KUS49" s="248"/>
      <c r="KUT49" s="244"/>
      <c r="KUU49" s="244"/>
      <c r="KUV49" s="244"/>
      <c r="KUW49" s="245"/>
      <c r="KUX49" s="244"/>
      <c r="KUY49" s="246"/>
      <c r="KUZ49" s="247"/>
      <c r="KVA49" s="248"/>
      <c r="KVB49" s="248"/>
      <c r="KVC49" s="244"/>
      <c r="KVD49" s="244"/>
      <c r="KVE49" s="244"/>
      <c r="KVF49" s="245"/>
      <c r="KVG49" s="244"/>
      <c r="KVH49" s="246"/>
      <c r="KVI49" s="247"/>
      <c r="KVJ49" s="248"/>
      <c r="KVK49" s="248"/>
      <c r="KVL49" s="244"/>
      <c r="KVM49" s="244"/>
      <c r="KVN49" s="244"/>
      <c r="KVO49" s="245"/>
      <c r="KVP49" s="244"/>
      <c r="KVQ49" s="246"/>
      <c r="KVR49" s="247"/>
      <c r="KVS49" s="248"/>
      <c r="KVT49" s="248"/>
      <c r="KVU49" s="244"/>
      <c r="KVV49" s="244"/>
      <c r="KVW49" s="244"/>
      <c r="KVX49" s="245"/>
      <c r="KVY49" s="244"/>
      <c r="KVZ49" s="246"/>
      <c r="KWA49" s="247"/>
      <c r="KWB49" s="248"/>
      <c r="KWC49" s="248"/>
      <c r="KWD49" s="244"/>
      <c r="KWE49" s="244"/>
      <c r="KWF49" s="244"/>
      <c r="KWG49" s="245"/>
      <c r="KWH49" s="244"/>
      <c r="KWI49" s="246"/>
      <c r="KWJ49" s="247"/>
      <c r="KWK49" s="248"/>
      <c r="KWL49" s="248"/>
      <c r="KWM49" s="244"/>
      <c r="KWN49" s="244"/>
      <c r="KWO49" s="244"/>
      <c r="KWP49" s="245"/>
      <c r="KWQ49" s="244"/>
      <c r="KWR49" s="246"/>
      <c r="KWS49" s="247"/>
      <c r="KWT49" s="248"/>
      <c r="KWU49" s="248"/>
      <c r="KWV49" s="244"/>
      <c r="KWW49" s="244"/>
      <c r="KWX49" s="244"/>
      <c r="KWY49" s="245"/>
      <c r="KWZ49" s="244"/>
      <c r="KXA49" s="246"/>
      <c r="KXB49" s="247"/>
      <c r="KXC49" s="248"/>
      <c r="KXD49" s="248"/>
      <c r="KXE49" s="244"/>
      <c r="KXF49" s="244"/>
      <c r="KXG49" s="244"/>
      <c r="KXH49" s="245"/>
      <c r="KXI49" s="244"/>
      <c r="KXJ49" s="246"/>
      <c r="KXK49" s="247"/>
      <c r="KXL49" s="248"/>
      <c r="KXM49" s="248"/>
      <c r="KXN49" s="244"/>
      <c r="KXO49" s="244"/>
      <c r="KXP49" s="244"/>
      <c r="KXQ49" s="245"/>
      <c r="KXR49" s="244"/>
      <c r="KXS49" s="246"/>
      <c r="KXT49" s="247"/>
      <c r="KXU49" s="248"/>
      <c r="KXV49" s="248"/>
      <c r="KXW49" s="244"/>
      <c r="KXX49" s="244"/>
      <c r="KXY49" s="244"/>
      <c r="KXZ49" s="245"/>
      <c r="KYA49" s="244"/>
      <c r="KYB49" s="246"/>
      <c r="KYC49" s="247"/>
      <c r="KYD49" s="248"/>
      <c r="KYE49" s="248"/>
      <c r="KYF49" s="244"/>
      <c r="KYG49" s="244"/>
      <c r="KYH49" s="244"/>
      <c r="KYI49" s="245"/>
      <c r="KYJ49" s="244"/>
      <c r="KYK49" s="246"/>
      <c r="KYL49" s="247"/>
      <c r="KYM49" s="248"/>
      <c r="KYN49" s="248"/>
      <c r="KYO49" s="244"/>
      <c r="KYP49" s="244"/>
      <c r="KYQ49" s="244"/>
      <c r="KYR49" s="245"/>
      <c r="KYS49" s="244"/>
      <c r="KYT49" s="246"/>
      <c r="KYU49" s="247"/>
      <c r="KYV49" s="248"/>
      <c r="KYW49" s="248"/>
      <c r="KYX49" s="244"/>
      <c r="KYY49" s="244"/>
      <c r="KYZ49" s="244"/>
      <c r="KZA49" s="245"/>
      <c r="KZB49" s="244"/>
      <c r="KZC49" s="246"/>
      <c r="KZD49" s="247"/>
      <c r="KZE49" s="248"/>
      <c r="KZF49" s="248"/>
      <c r="KZG49" s="244"/>
      <c r="KZH49" s="244"/>
      <c r="KZI49" s="244"/>
      <c r="KZJ49" s="245"/>
      <c r="KZK49" s="244"/>
      <c r="KZL49" s="246"/>
      <c r="KZM49" s="247"/>
      <c r="KZN49" s="248"/>
      <c r="KZO49" s="248"/>
      <c r="KZP49" s="244"/>
      <c r="KZQ49" s="244"/>
      <c r="KZR49" s="244"/>
      <c r="KZS49" s="245"/>
      <c r="KZT49" s="244"/>
      <c r="KZU49" s="246"/>
      <c r="KZV49" s="247"/>
      <c r="KZW49" s="248"/>
      <c r="KZX49" s="248"/>
      <c r="KZY49" s="244"/>
      <c r="KZZ49" s="244"/>
      <c r="LAA49" s="244"/>
      <c r="LAB49" s="245"/>
      <c r="LAC49" s="244"/>
      <c r="LAD49" s="246"/>
      <c r="LAE49" s="247"/>
      <c r="LAF49" s="248"/>
      <c r="LAG49" s="248"/>
      <c r="LAH49" s="244"/>
      <c r="LAI49" s="244"/>
      <c r="LAJ49" s="244"/>
      <c r="LAK49" s="245"/>
      <c r="LAL49" s="244"/>
      <c r="LAM49" s="246"/>
      <c r="LAN49" s="247"/>
      <c r="LAO49" s="248"/>
      <c r="LAP49" s="248"/>
      <c r="LAQ49" s="244"/>
      <c r="LAR49" s="244"/>
      <c r="LAS49" s="244"/>
      <c r="LAT49" s="245"/>
      <c r="LAU49" s="244"/>
      <c r="LAV49" s="246"/>
      <c r="LAW49" s="247"/>
      <c r="LAX49" s="248"/>
      <c r="LAY49" s="248"/>
      <c r="LAZ49" s="244"/>
      <c r="LBA49" s="244"/>
      <c r="LBB49" s="244"/>
      <c r="LBC49" s="245"/>
      <c r="LBD49" s="244"/>
      <c r="LBE49" s="246"/>
      <c r="LBF49" s="247"/>
      <c r="LBG49" s="248"/>
      <c r="LBH49" s="248"/>
      <c r="LBI49" s="244"/>
      <c r="LBJ49" s="244"/>
      <c r="LBK49" s="244"/>
      <c r="LBL49" s="245"/>
      <c r="LBM49" s="244"/>
      <c r="LBN49" s="246"/>
      <c r="LBO49" s="247"/>
      <c r="LBP49" s="248"/>
      <c r="LBQ49" s="248"/>
      <c r="LBR49" s="244"/>
      <c r="LBS49" s="244"/>
      <c r="LBT49" s="244"/>
      <c r="LBU49" s="245"/>
      <c r="LBV49" s="244"/>
      <c r="LBW49" s="246"/>
      <c r="LBX49" s="247"/>
      <c r="LBY49" s="248"/>
      <c r="LBZ49" s="248"/>
      <c r="LCA49" s="244"/>
      <c r="LCB49" s="244"/>
      <c r="LCC49" s="244"/>
      <c r="LCD49" s="245"/>
      <c r="LCE49" s="244"/>
      <c r="LCF49" s="246"/>
      <c r="LCG49" s="247"/>
      <c r="LCH49" s="248"/>
      <c r="LCI49" s="248"/>
      <c r="LCJ49" s="244"/>
      <c r="LCK49" s="244"/>
      <c r="LCL49" s="244"/>
      <c r="LCM49" s="245"/>
      <c r="LCN49" s="244"/>
      <c r="LCO49" s="246"/>
      <c r="LCP49" s="247"/>
      <c r="LCQ49" s="248"/>
      <c r="LCR49" s="248"/>
      <c r="LCS49" s="244"/>
      <c r="LCT49" s="244"/>
      <c r="LCU49" s="244"/>
      <c r="LCV49" s="245"/>
      <c r="LCW49" s="244"/>
      <c r="LCX49" s="246"/>
      <c r="LCY49" s="247"/>
      <c r="LCZ49" s="248"/>
      <c r="LDA49" s="248"/>
      <c r="LDB49" s="244"/>
      <c r="LDC49" s="244"/>
      <c r="LDD49" s="244"/>
      <c r="LDE49" s="245"/>
      <c r="LDF49" s="244"/>
      <c r="LDG49" s="246"/>
      <c r="LDH49" s="247"/>
      <c r="LDI49" s="248"/>
      <c r="LDJ49" s="248"/>
      <c r="LDK49" s="244"/>
      <c r="LDL49" s="244"/>
      <c r="LDM49" s="244"/>
      <c r="LDN49" s="245"/>
      <c r="LDO49" s="244"/>
      <c r="LDP49" s="246"/>
      <c r="LDQ49" s="247"/>
      <c r="LDR49" s="248"/>
      <c r="LDS49" s="248"/>
      <c r="LDT49" s="244"/>
      <c r="LDU49" s="244"/>
      <c r="LDV49" s="244"/>
      <c r="LDW49" s="245"/>
      <c r="LDX49" s="244"/>
      <c r="LDY49" s="246"/>
      <c r="LDZ49" s="247"/>
      <c r="LEA49" s="248"/>
      <c r="LEB49" s="248"/>
      <c r="LEC49" s="244"/>
      <c r="LED49" s="244"/>
      <c r="LEE49" s="244"/>
      <c r="LEF49" s="245"/>
      <c r="LEG49" s="244"/>
      <c r="LEH49" s="246"/>
      <c r="LEI49" s="247"/>
      <c r="LEJ49" s="248"/>
      <c r="LEK49" s="248"/>
      <c r="LEL49" s="244"/>
      <c r="LEM49" s="244"/>
      <c r="LEN49" s="244"/>
      <c r="LEO49" s="245"/>
      <c r="LEP49" s="244"/>
      <c r="LEQ49" s="246"/>
      <c r="LER49" s="247"/>
      <c r="LES49" s="248"/>
      <c r="LET49" s="248"/>
      <c r="LEU49" s="244"/>
      <c r="LEV49" s="244"/>
      <c r="LEW49" s="244"/>
      <c r="LEX49" s="245"/>
      <c r="LEY49" s="244"/>
      <c r="LEZ49" s="246"/>
      <c r="LFA49" s="247"/>
      <c r="LFB49" s="248"/>
      <c r="LFC49" s="248"/>
      <c r="LFD49" s="244"/>
      <c r="LFE49" s="244"/>
      <c r="LFF49" s="244"/>
      <c r="LFG49" s="245"/>
      <c r="LFH49" s="244"/>
      <c r="LFI49" s="246"/>
      <c r="LFJ49" s="247"/>
      <c r="LFK49" s="248"/>
      <c r="LFL49" s="248"/>
      <c r="LFM49" s="244"/>
      <c r="LFN49" s="244"/>
      <c r="LFO49" s="244"/>
      <c r="LFP49" s="245"/>
      <c r="LFQ49" s="244"/>
      <c r="LFR49" s="246"/>
      <c r="LFS49" s="247"/>
      <c r="LFT49" s="248"/>
      <c r="LFU49" s="248"/>
      <c r="LFV49" s="244"/>
      <c r="LFW49" s="244"/>
      <c r="LFX49" s="244"/>
      <c r="LFY49" s="245"/>
      <c r="LFZ49" s="244"/>
      <c r="LGA49" s="246"/>
      <c r="LGB49" s="247"/>
      <c r="LGC49" s="248"/>
      <c r="LGD49" s="248"/>
      <c r="LGE49" s="244"/>
      <c r="LGF49" s="244"/>
      <c r="LGG49" s="244"/>
      <c r="LGH49" s="245"/>
      <c r="LGI49" s="244"/>
      <c r="LGJ49" s="246"/>
      <c r="LGK49" s="247"/>
      <c r="LGL49" s="248"/>
      <c r="LGM49" s="248"/>
      <c r="LGN49" s="244"/>
      <c r="LGO49" s="244"/>
      <c r="LGP49" s="244"/>
      <c r="LGQ49" s="245"/>
      <c r="LGR49" s="244"/>
      <c r="LGS49" s="246"/>
      <c r="LGT49" s="247"/>
      <c r="LGU49" s="248"/>
      <c r="LGV49" s="248"/>
      <c r="LGW49" s="244"/>
      <c r="LGX49" s="244"/>
      <c r="LGY49" s="244"/>
      <c r="LGZ49" s="245"/>
      <c r="LHA49" s="244"/>
      <c r="LHB49" s="246"/>
      <c r="LHC49" s="247"/>
      <c r="LHD49" s="248"/>
      <c r="LHE49" s="248"/>
      <c r="LHF49" s="244"/>
      <c r="LHG49" s="244"/>
      <c r="LHH49" s="244"/>
      <c r="LHI49" s="245"/>
      <c r="LHJ49" s="244"/>
      <c r="LHK49" s="246"/>
      <c r="LHL49" s="247"/>
      <c r="LHM49" s="248"/>
      <c r="LHN49" s="248"/>
      <c r="LHO49" s="244"/>
      <c r="LHP49" s="244"/>
      <c r="LHQ49" s="244"/>
      <c r="LHR49" s="245"/>
      <c r="LHS49" s="244"/>
      <c r="LHT49" s="246"/>
      <c r="LHU49" s="247"/>
      <c r="LHV49" s="248"/>
      <c r="LHW49" s="248"/>
      <c r="LHX49" s="244"/>
      <c r="LHY49" s="244"/>
      <c r="LHZ49" s="244"/>
      <c r="LIA49" s="245"/>
      <c r="LIB49" s="244"/>
      <c r="LIC49" s="246"/>
      <c r="LID49" s="247"/>
      <c r="LIE49" s="248"/>
      <c r="LIF49" s="248"/>
      <c r="LIG49" s="244"/>
      <c r="LIH49" s="244"/>
      <c r="LII49" s="244"/>
      <c r="LIJ49" s="245"/>
      <c r="LIK49" s="244"/>
      <c r="LIL49" s="246"/>
      <c r="LIM49" s="247"/>
      <c r="LIN49" s="248"/>
      <c r="LIO49" s="248"/>
      <c r="LIP49" s="244"/>
      <c r="LIQ49" s="244"/>
      <c r="LIR49" s="244"/>
      <c r="LIS49" s="245"/>
      <c r="LIT49" s="244"/>
      <c r="LIU49" s="246"/>
      <c r="LIV49" s="247"/>
      <c r="LIW49" s="248"/>
      <c r="LIX49" s="248"/>
      <c r="LIY49" s="244"/>
      <c r="LIZ49" s="244"/>
      <c r="LJA49" s="244"/>
      <c r="LJB49" s="245"/>
      <c r="LJC49" s="244"/>
      <c r="LJD49" s="246"/>
      <c r="LJE49" s="247"/>
      <c r="LJF49" s="248"/>
      <c r="LJG49" s="248"/>
      <c r="LJH49" s="244"/>
      <c r="LJI49" s="244"/>
      <c r="LJJ49" s="244"/>
      <c r="LJK49" s="245"/>
      <c r="LJL49" s="244"/>
      <c r="LJM49" s="246"/>
      <c r="LJN49" s="247"/>
      <c r="LJO49" s="248"/>
      <c r="LJP49" s="248"/>
      <c r="LJQ49" s="244"/>
      <c r="LJR49" s="244"/>
      <c r="LJS49" s="244"/>
      <c r="LJT49" s="245"/>
      <c r="LJU49" s="244"/>
      <c r="LJV49" s="246"/>
      <c r="LJW49" s="247"/>
      <c r="LJX49" s="248"/>
      <c r="LJY49" s="248"/>
      <c r="LJZ49" s="244"/>
      <c r="LKA49" s="244"/>
      <c r="LKB49" s="244"/>
      <c r="LKC49" s="245"/>
      <c r="LKD49" s="244"/>
      <c r="LKE49" s="246"/>
      <c r="LKF49" s="247"/>
      <c r="LKG49" s="248"/>
      <c r="LKH49" s="248"/>
      <c r="LKI49" s="244"/>
      <c r="LKJ49" s="244"/>
      <c r="LKK49" s="244"/>
      <c r="LKL49" s="245"/>
      <c r="LKM49" s="244"/>
      <c r="LKN49" s="246"/>
      <c r="LKO49" s="247"/>
      <c r="LKP49" s="248"/>
      <c r="LKQ49" s="248"/>
      <c r="LKR49" s="244"/>
      <c r="LKS49" s="244"/>
      <c r="LKT49" s="244"/>
      <c r="LKU49" s="245"/>
      <c r="LKV49" s="244"/>
      <c r="LKW49" s="246"/>
      <c r="LKX49" s="247"/>
      <c r="LKY49" s="248"/>
      <c r="LKZ49" s="248"/>
      <c r="LLA49" s="244"/>
      <c r="LLB49" s="244"/>
      <c r="LLC49" s="244"/>
      <c r="LLD49" s="245"/>
      <c r="LLE49" s="244"/>
      <c r="LLF49" s="246"/>
      <c r="LLG49" s="247"/>
      <c r="LLH49" s="248"/>
      <c r="LLI49" s="248"/>
      <c r="LLJ49" s="244"/>
      <c r="LLK49" s="244"/>
      <c r="LLL49" s="244"/>
      <c r="LLM49" s="245"/>
      <c r="LLN49" s="244"/>
      <c r="LLO49" s="246"/>
      <c r="LLP49" s="247"/>
      <c r="LLQ49" s="248"/>
      <c r="LLR49" s="248"/>
      <c r="LLS49" s="244"/>
      <c r="LLT49" s="244"/>
      <c r="LLU49" s="244"/>
      <c r="LLV49" s="245"/>
      <c r="LLW49" s="244"/>
      <c r="LLX49" s="246"/>
      <c r="LLY49" s="247"/>
      <c r="LLZ49" s="248"/>
      <c r="LMA49" s="248"/>
      <c r="LMB49" s="244"/>
      <c r="LMC49" s="244"/>
      <c r="LMD49" s="244"/>
      <c r="LME49" s="245"/>
      <c r="LMF49" s="244"/>
      <c r="LMG49" s="246"/>
      <c r="LMH49" s="247"/>
      <c r="LMI49" s="248"/>
      <c r="LMJ49" s="248"/>
      <c r="LMK49" s="244"/>
      <c r="LML49" s="244"/>
      <c r="LMM49" s="244"/>
      <c r="LMN49" s="245"/>
      <c r="LMO49" s="244"/>
      <c r="LMP49" s="246"/>
      <c r="LMQ49" s="247"/>
      <c r="LMR49" s="248"/>
      <c r="LMS49" s="248"/>
      <c r="LMT49" s="244"/>
      <c r="LMU49" s="244"/>
      <c r="LMV49" s="244"/>
      <c r="LMW49" s="245"/>
      <c r="LMX49" s="244"/>
      <c r="LMY49" s="246"/>
      <c r="LMZ49" s="247"/>
      <c r="LNA49" s="248"/>
      <c r="LNB49" s="248"/>
      <c r="LNC49" s="244"/>
      <c r="LND49" s="244"/>
      <c r="LNE49" s="244"/>
      <c r="LNF49" s="245"/>
      <c r="LNG49" s="244"/>
      <c r="LNH49" s="246"/>
      <c r="LNI49" s="247"/>
      <c r="LNJ49" s="248"/>
      <c r="LNK49" s="248"/>
      <c r="LNL49" s="244"/>
      <c r="LNM49" s="244"/>
      <c r="LNN49" s="244"/>
      <c r="LNO49" s="245"/>
      <c r="LNP49" s="244"/>
      <c r="LNQ49" s="246"/>
      <c r="LNR49" s="247"/>
      <c r="LNS49" s="248"/>
      <c r="LNT49" s="248"/>
      <c r="LNU49" s="244"/>
      <c r="LNV49" s="244"/>
      <c r="LNW49" s="244"/>
      <c r="LNX49" s="245"/>
      <c r="LNY49" s="244"/>
      <c r="LNZ49" s="246"/>
      <c r="LOA49" s="247"/>
      <c r="LOB49" s="248"/>
      <c r="LOC49" s="248"/>
      <c r="LOD49" s="244"/>
      <c r="LOE49" s="244"/>
      <c r="LOF49" s="244"/>
      <c r="LOG49" s="245"/>
      <c r="LOH49" s="244"/>
      <c r="LOI49" s="246"/>
      <c r="LOJ49" s="247"/>
      <c r="LOK49" s="248"/>
      <c r="LOL49" s="248"/>
      <c r="LOM49" s="244"/>
      <c r="LON49" s="244"/>
      <c r="LOO49" s="244"/>
      <c r="LOP49" s="245"/>
      <c r="LOQ49" s="244"/>
      <c r="LOR49" s="246"/>
      <c r="LOS49" s="247"/>
      <c r="LOT49" s="248"/>
      <c r="LOU49" s="248"/>
      <c r="LOV49" s="244"/>
      <c r="LOW49" s="244"/>
      <c r="LOX49" s="244"/>
      <c r="LOY49" s="245"/>
      <c r="LOZ49" s="244"/>
      <c r="LPA49" s="246"/>
      <c r="LPB49" s="247"/>
      <c r="LPC49" s="248"/>
      <c r="LPD49" s="248"/>
      <c r="LPE49" s="244"/>
      <c r="LPF49" s="244"/>
      <c r="LPG49" s="244"/>
      <c r="LPH49" s="245"/>
      <c r="LPI49" s="244"/>
      <c r="LPJ49" s="246"/>
      <c r="LPK49" s="247"/>
      <c r="LPL49" s="248"/>
      <c r="LPM49" s="248"/>
      <c r="LPN49" s="244"/>
      <c r="LPO49" s="244"/>
      <c r="LPP49" s="244"/>
      <c r="LPQ49" s="245"/>
      <c r="LPR49" s="244"/>
      <c r="LPS49" s="246"/>
      <c r="LPT49" s="247"/>
      <c r="LPU49" s="248"/>
      <c r="LPV49" s="248"/>
      <c r="LPW49" s="244"/>
      <c r="LPX49" s="244"/>
      <c r="LPY49" s="244"/>
      <c r="LPZ49" s="245"/>
      <c r="LQA49" s="244"/>
      <c r="LQB49" s="246"/>
      <c r="LQC49" s="247"/>
      <c r="LQD49" s="248"/>
      <c r="LQE49" s="248"/>
      <c r="LQF49" s="244"/>
      <c r="LQG49" s="244"/>
      <c r="LQH49" s="244"/>
      <c r="LQI49" s="245"/>
      <c r="LQJ49" s="244"/>
      <c r="LQK49" s="246"/>
      <c r="LQL49" s="247"/>
      <c r="LQM49" s="248"/>
      <c r="LQN49" s="248"/>
      <c r="LQO49" s="244"/>
      <c r="LQP49" s="244"/>
      <c r="LQQ49" s="244"/>
      <c r="LQR49" s="245"/>
      <c r="LQS49" s="244"/>
      <c r="LQT49" s="246"/>
      <c r="LQU49" s="247"/>
      <c r="LQV49" s="248"/>
      <c r="LQW49" s="248"/>
      <c r="LQX49" s="244"/>
      <c r="LQY49" s="244"/>
      <c r="LQZ49" s="244"/>
      <c r="LRA49" s="245"/>
      <c r="LRB49" s="244"/>
      <c r="LRC49" s="246"/>
      <c r="LRD49" s="247"/>
      <c r="LRE49" s="248"/>
      <c r="LRF49" s="248"/>
      <c r="LRG49" s="244"/>
      <c r="LRH49" s="244"/>
      <c r="LRI49" s="244"/>
      <c r="LRJ49" s="245"/>
      <c r="LRK49" s="244"/>
      <c r="LRL49" s="246"/>
      <c r="LRM49" s="247"/>
      <c r="LRN49" s="248"/>
      <c r="LRO49" s="248"/>
      <c r="LRP49" s="244"/>
      <c r="LRQ49" s="244"/>
      <c r="LRR49" s="244"/>
      <c r="LRS49" s="245"/>
      <c r="LRT49" s="244"/>
      <c r="LRU49" s="246"/>
      <c r="LRV49" s="247"/>
      <c r="LRW49" s="248"/>
      <c r="LRX49" s="248"/>
      <c r="LRY49" s="244"/>
      <c r="LRZ49" s="244"/>
      <c r="LSA49" s="244"/>
      <c r="LSB49" s="245"/>
      <c r="LSC49" s="244"/>
      <c r="LSD49" s="246"/>
      <c r="LSE49" s="247"/>
      <c r="LSF49" s="248"/>
      <c r="LSG49" s="248"/>
      <c r="LSH49" s="244"/>
      <c r="LSI49" s="244"/>
      <c r="LSJ49" s="244"/>
      <c r="LSK49" s="245"/>
      <c r="LSL49" s="244"/>
      <c r="LSM49" s="246"/>
      <c r="LSN49" s="247"/>
      <c r="LSO49" s="248"/>
      <c r="LSP49" s="248"/>
      <c r="LSQ49" s="244"/>
      <c r="LSR49" s="244"/>
      <c r="LSS49" s="244"/>
      <c r="LST49" s="245"/>
      <c r="LSU49" s="244"/>
      <c r="LSV49" s="246"/>
      <c r="LSW49" s="247"/>
      <c r="LSX49" s="248"/>
      <c r="LSY49" s="248"/>
      <c r="LSZ49" s="244"/>
      <c r="LTA49" s="244"/>
      <c r="LTB49" s="244"/>
      <c r="LTC49" s="245"/>
      <c r="LTD49" s="244"/>
      <c r="LTE49" s="246"/>
      <c r="LTF49" s="247"/>
      <c r="LTG49" s="248"/>
      <c r="LTH49" s="248"/>
      <c r="LTI49" s="244"/>
      <c r="LTJ49" s="244"/>
      <c r="LTK49" s="244"/>
      <c r="LTL49" s="245"/>
      <c r="LTM49" s="244"/>
      <c r="LTN49" s="246"/>
      <c r="LTO49" s="247"/>
      <c r="LTP49" s="248"/>
      <c r="LTQ49" s="248"/>
      <c r="LTR49" s="244"/>
      <c r="LTS49" s="244"/>
      <c r="LTT49" s="244"/>
      <c r="LTU49" s="245"/>
      <c r="LTV49" s="244"/>
      <c r="LTW49" s="246"/>
      <c r="LTX49" s="247"/>
      <c r="LTY49" s="248"/>
      <c r="LTZ49" s="248"/>
      <c r="LUA49" s="244"/>
      <c r="LUB49" s="244"/>
      <c r="LUC49" s="244"/>
      <c r="LUD49" s="245"/>
      <c r="LUE49" s="244"/>
      <c r="LUF49" s="246"/>
      <c r="LUG49" s="247"/>
      <c r="LUH49" s="248"/>
      <c r="LUI49" s="248"/>
      <c r="LUJ49" s="244"/>
      <c r="LUK49" s="244"/>
      <c r="LUL49" s="244"/>
      <c r="LUM49" s="245"/>
      <c r="LUN49" s="244"/>
      <c r="LUO49" s="246"/>
      <c r="LUP49" s="247"/>
      <c r="LUQ49" s="248"/>
      <c r="LUR49" s="248"/>
      <c r="LUS49" s="244"/>
      <c r="LUT49" s="244"/>
      <c r="LUU49" s="244"/>
      <c r="LUV49" s="245"/>
      <c r="LUW49" s="244"/>
      <c r="LUX49" s="246"/>
      <c r="LUY49" s="247"/>
      <c r="LUZ49" s="248"/>
      <c r="LVA49" s="248"/>
      <c r="LVB49" s="244"/>
      <c r="LVC49" s="244"/>
      <c r="LVD49" s="244"/>
      <c r="LVE49" s="245"/>
      <c r="LVF49" s="244"/>
      <c r="LVG49" s="246"/>
      <c r="LVH49" s="247"/>
      <c r="LVI49" s="248"/>
      <c r="LVJ49" s="248"/>
      <c r="LVK49" s="244"/>
      <c r="LVL49" s="244"/>
      <c r="LVM49" s="244"/>
      <c r="LVN49" s="245"/>
      <c r="LVO49" s="244"/>
      <c r="LVP49" s="246"/>
      <c r="LVQ49" s="247"/>
      <c r="LVR49" s="248"/>
      <c r="LVS49" s="248"/>
      <c r="LVT49" s="244"/>
      <c r="LVU49" s="244"/>
      <c r="LVV49" s="244"/>
      <c r="LVW49" s="245"/>
      <c r="LVX49" s="244"/>
      <c r="LVY49" s="246"/>
      <c r="LVZ49" s="247"/>
      <c r="LWA49" s="248"/>
      <c r="LWB49" s="248"/>
      <c r="LWC49" s="244"/>
      <c r="LWD49" s="244"/>
      <c r="LWE49" s="244"/>
      <c r="LWF49" s="245"/>
      <c r="LWG49" s="244"/>
      <c r="LWH49" s="246"/>
      <c r="LWI49" s="247"/>
      <c r="LWJ49" s="248"/>
      <c r="LWK49" s="248"/>
      <c r="LWL49" s="244"/>
      <c r="LWM49" s="244"/>
      <c r="LWN49" s="244"/>
      <c r="LWO49" s="245"/>
      <c r="LWP49" s="244"/>
      <c r="LWQ49" s="246"/>
      <c r="LWR49" s="247"/>
      <c r="LWS49" s="248"/>
      <c r="LWT49" s="248"/>
      <c r="LWU49" s="244"/>
      <c r="LWV49" s="244"/>
      <c r="LWW49" s="244"/>
      <c r="LWX49" s="245"/>
      <c r="LWY49" s="244"/>
      <c r="LWZ49" s="246"/>
      <c r="LXA49" s="247"/>
      <c r="LXB49" s="248"/>
      <c r="LXC49" s="248"/>
      <c r="LXD49" s="244"/>
      <c r="LXE49" s="244"/>
      <c r="LXF49" s="244"/>
      <c r="LXG49" s="245"/>
      <c r="LXH49" s="244"/>
      <c r="LXI49" s="246"/>
      <c r="LXJ49" s="247"/>
      <c r="LXK49" s="248"/>
      <c r="LXL49" s="248"/>
      <c r="LXM49" s="244"/>
      <c r="LXN49" s="244"/>
      <c r="LXO49" s="244"/>
      <c r="LXP49" s="245"/>
      <c r="LXQ49" s="244"/>
      <c r="LXR49" s="246"/>
      <c r="LXS49" s="247"/>
      <c r="LXT49" s="248"/>
      <c r="LXU49" s="248"/>
      <c r="LXV49" s="244"/>
      <c r="LXW49" s="244"/>
      <c r="LXX49" s="244"/>
      <c r="LXY49" s="245"/>
      <c r="LXZ49" s="244"/>
      <c r="LYA49" s="246"/>
      <c r="LYB49" s="247"/>
      <c r="LYC49" s="248"/>
      <c r="LYD49" s="248"/>
      <c r="LYE49" s="244"/>
      <c r="LYF49" s="244"/>
      <c r="LYG49" s="244"/>
      <c r="LYH49" s="245"/>
      <c r="LYI49" s="244"/>
      <c r="LYJ49" s="246"/>
      <c r="LYK49" s="247"/>
      <c r="LYL49" s="248"/>
      <c r="LYM49" s="248"/>
      <c r="LYN49" s="244"/>
      <c r="LYO49" s="244"/>
      <c r="LYP49" s="244"/>
      <c r="LYQ49" s="245"/>
      <c r="LYR49" s="244"/>
      <c r="LYS49" s="246"/>
      <c r="LYT49" s="247"/>
      <c r="LYU49" s="248"/>
      <c r="LYV49" s="248"/>
      <c r="LYW49" s="244"/>
      <c r="LYX49" s="244"/>
      <c r="LYY49" s="244"/>
      <c r="LYZ49" s="245"/>
      <c r="LZA49" s="244"/>
      <c r="LZB49" s="246"/>
      <c r="LZC49" s="247"/>
      <c r="LZD49" s="248"/>
      <c r="LZE49" s="248"/>
      <c r="LZF49" s="244"/>
      <c r="LZG49" s="244"/>
      <c r="LZH49" s="244"/>
      <c r="LZI49" s="245"/>
      <c r="LZJ49" s="244"/>
      <c r="LZK49" s="246"/>
      <c r="LZL49" s="247"/>
      <c r="LZM49" s="248"/>
      <c r="LZN49" s="248"/>
      <c r="LZO49" s="244"/>
      <c r="LZP49" s="244"/>
      <c r="LZQ49" s="244"/>
      <c r="LZR49" s="245"/>
      <c r="LZS49" s="244"/>
      <c r="LZT49" s="246"/>
      <c r="LZU49" s="247"/>
      <c r="LZV49" s="248"/>
      <c r="LZW49" s="248"/>
      <c r="LZX49" s="244"/>
      <c r="LZY49" s="244"/>
      <c r="LZZ49" s="244"/>
      <c r="MAA49" s="245"/>
      <c r="MAB49" s="244"/>
      <c r="MAC49" s="246"/>
      <c r="MAD49" s="247"/>
      <c r="MAE49" s="248"/>
      <c r="MAF49" s="248"/>
      <c r="MAG49" s="244"/>
      <c r="MAH49" s="244"/>
      <c r="MAI49" s="244"/>
      <c r="MAJ49" s="245"/>
      <c r="MAK49" s="244"/>
      <c r="MAL49" s="246"/>
      <c r="MAM49" s="247"/>
      <c r="MAN49" s="248"/>
      <c r="MAO49" s="248"/>
      <c r="MAP49" s="244"/>
      <c r="MAQ49" s="244"/>
      <c r="MAR49" s="244"/>
      <c r="MAS49" s="245"/>
      <c r="MAT49" s="244"/>
      <c r="MAU49" s="246"/>
      <c r="MAV49" s="247"/>
      <c r="MAW49" s="248"/>
      <c r="MAX49" s="248"/>
      <c r="MAY49" s="244"/>
      <c r="MAZ49" s="244"/>
      <c r="MBA49" s="244"/>
      <c r="MBB49" s="245"/>
      <c r="MBC49" s="244"/>
      <c r="MBD49" s="246"/>
      <c r="MBE49" s="247"/>
      <c r="MBF49" s="248"/>
      <c r="MBG49" s="248"/>
      <c r="MBH49" s="244"/>
      <c r="MBI49" s="244"/>
      <c r="MBJ49" s="244"/>
      <c r="MBK49" s="245"/>
      <c r="MBL49" s="244"/>
      <c r="MBM49" s="246"/>
      <c r="MBN49" s="247"/>
      <c r="MBO49" s="248"/>
      <c r="MBP49" s="248"/>
      <c r="MBQ49" s="244"/>
      <c r="MBR49" s="244"/>
      <c r="MBS49" s="244"/>
      <c r="MBT49" s="245"/>
      <c r="MBU49" s="244"/>
      <c r="MBV49" s="246"/>
      <c r="MBW49" s="247"/>
      <c r="MBX49" s="248"/>
      <c r="MBY49" s="248"/>
      <c r="MBZ49" s="244"/>
      <c r="MCA49" s="244"/>
      <c r="MCB49" s="244"/>
      <c r="MCC49" s="245"/>
      <c r="MCD49" s="244"/>
      <c r="MCE49" s="246"/>
      <c r="MCF49" s="247"/>
      <c r="MCG49" s="248"/>
      <c r="MCH49" s="248"/>
      <c r="MCI49" s="244"/>
      <c r="MCJ49" s="244"/>
      <c r="MCK49" s="244"/>
      <c r="MCL49" s="245"/>
      <c r="MCM49" s="244"/>
      <c r="MCN49" s="246"/>
      <c r="MCO49" s="247"/>
      <c r="MCP49" s="248"/>
      <c r="MCQ49" s="248"/>
      <c r="MCR49" s="244"/>
      <c r="MCS49" s="244"/>
      <c r="MCT49" s="244"/>
      <c r="MCU49" s="245"/>
      <c r="MCV49" s="244"/>
      <c r="MCW49" s="246"/>
      <c r="MCX49" s="247"/>
      <c r="MCY49" s="248"/>
      <c r="MCZ49" s="248"/>
      <c r="MDA49" s="244"/>
      <c r="MDB49" s="244"/>
      <c r="MDC49" s="244"/>
      <c r="MDD49" s="245"/>
      <c r="MDE49" s="244"/>
      <c r="MDF49" s="246"/>
      <c r="MDG49" s="247"/>
      <c r="MDH49" s="248"/>
      <c r="MDI49" s="248"/>
      <c r="MDJ49" s="244"/>
      <c r="MDK49" s="244"/>
      <c r="MDL49" s="244"/>
      <c r="MDM49" s="245"/>
      <c r="MDN49" s="244"/>
      <c r="MDO49" s="246"/>
      <c r="MDP49" s="247"/>
      <c r="MDQ49" s="248"/>
      <c r="MDR49" s="248"/>
      <c r="MDS49" s="244"/>
      <c r="MDT49" s="244"/>
      <c r="MDU49" s="244"/>
      <c r="MDV49" s="245"/>
      <c r="MDW49" s="244"/>
      <c r="MDX49" s="246"/>
      <c r="MDY49" s="247"/>
      <c r="MDZ49" s="248"/>
      <c r="MEA49" s="248"/>
      <c r="MEB49" s="244"/>
      <c r="MEC49" s="244"/>
      <c r="MED49" s="244"/>
      <c r="MEE49" s="245"/>
      <c r="MEF49" s="244"/>
      <c r="MEG49" s="246"/>
      <c r="MEH49" s="247"/>
      <c r="MEI49" s="248"/>
      <c r="MEJ49" s="248"/>
      <c r="MEK49" s="244"/>
      <c r="MEL49" s="244"/>
      <c r="MEM49" s="244"/>
      <c r="MEN49" s="245"/>
      <c r="MEO49" s="244"/>
      <c r="MEP49" s="246"/>
      <c r="MEQ49" s="247"/>
      <c r="MER49" s="248"/>
      <c r="MES49" s="248"/>
      <c r="MET49" s="244"/>
      <c r="MEU49" s="244"/>
      <c r="MEV49" s="244"/>
      <c r="MEW49" s="245"/>
      <c r="MEX49" s="244"/>
      <c r="MEY49" s="246"/>
      <c r="MEZ49" s="247"/>
      <c r="MFA49" s="248"/>
      <c r="MFB49" s="248"/>
      <c r="MFC49" s="244"/>
      <c r="MFD49" s="244"/>
      <c r="MFE49" s="244"/>
      <c r="MFF49" s="245"/>
      <c r="MFG49" s="244"/>
      <c r="MFH49" s="246"/>
      <c r="MFI49" s="247"/>
      <c r="MFJ49" s="248"/>
      <c r="MFK49" s="248"/>
      <c r="MFL49" s="244"/>
      <c r="MFM49" s="244"/>
      <c r="MFN49" s="244"/>
      <c r="MFO49" s="245"/>
      <c r="MFP49" s="244"/>
      <c r="MFQ49" s="246"/>
      <c r="MFR49" s="247"/>
      <c r="MFS49" s="248"/>
      <c r="MFT49" s="248"/>
      <c r="MFU49" s="244"/>
      <c r="MFV49" s="244"/>
      <c r="MFW49" s="244"/>
      <c r="MFX49" s="245"/>
      <c r="MFY49" s="244"/>
      <c r="MFZ49" s="246"/>
      <c r="MGA49" s="247"/>
      <c r="MGB49" s="248"/>
      <c r="MGC49" s="248"/>
      <c r="MGD49" s="244"/>
      <c r="MGE49" s="244"/>
      <c r="MGF49" s="244"/>
      <c r="MGG49" s="245"/>
      <c r="MGH49" s="244"/>
      <c r="MGI49" s="246"/>
      <c r="MGJ49" s="247"/>
      <c r="MGK49" s="248"/>
      <c r="MGL49" s="248"/>
      <c r="MGM49" s="244"/>
      <c r="MGN49" s="244"/>
      <c r="MGO49" s="244"/>
      <c r="MGP49" s="245"/>
      <c r="MGQ49" s="244"/>
      <c r="MGR49" s="246"/>
      <c r="MGS49" s="247"/>
      <c r="MGT49" s="248"/>
      <c r="MGU49" s="248"/>
      <c r="MGV49" s="244"/>
      <c r="MGW49" s="244"/>
      <c r="MGX49" s="244"/>
      <c r="MGY49" s="245"/>
      <c r="MGZ49" s="244"/>
      <c r="MHA49" s="246"/>
      <c r="MHB49" s="247"/>
      <c r="MHC49" s="248"/>
      <c r="MHD49" s="248"/>
      <c r="MHE49" s="244"/>
      <c r="MHF49" s="244"/>
      <c r="MHG49" s="244"/>
      <c r="MHH49" s="245"/>
      <c r="MHI49" s="244"/>
      <c r="MHJ49" s="246"/>
      <c r="MHK49" s="247"/>
      <c r="MHL49" s="248"/>
      <c r="MHM49" s="248"/>
      <c r="MHN49" s="244"/>
      <c r="MHO49" s="244"/>
      <c r="MHP49" s="244"/>
      <c r="MHQ49" s="245"/>
      <c r="MHR49" s="244"/>
      <c r="MHS49" s="246"/>
      <c r="MHT49" s="247"/>
      <c r="MHU49" s="248"/>
      <c r="MHV49" s="248"/>
      <c r="MHW49" s="244"/>
      <c r="MHX49" s="244"/>
      <c r="MHY49" s="244"/>
      <c r="MHZ49" s="245"/>
      <c r="MIA49" s="244"/>
      <c r="MIB49" s="246"/>
      <c r="MIC49" s="247"/>
      <c r="MID49" s="248"/>
      <c r="MIE49" s="248"/>
      <c r="MIF49" s="244"/>
      <c r="MIG49" s="244"/>
      <c r="MIH49" s="244"/>
      <c r="MII49" s="245"/>
      <c r="MIJ49" s="244"/>
      <c r="MIK49" s="246"/>
      <c r="MIL49" s="247"/>
      <c r="MIM49" s="248"/>
      <c r="MIN49" s="248"/>
      <c r="MIO49" s="244"/>
      <c r="MIP49" s="244"/>
      <c r="MIQ49" s="244"/>
      <c r="MIR49" s="245"/>
      <c r="MIS49" s="244"/>
      <c r="MIT49" s="246"/>
      <c r="MIU49" s="247"/>
      <c r="MIV49" s="248"/>
      <c r="MIW49" s="248"/>
      <c r="MIX49" s="244"/>
      <c r="MIY49" s="244"/>
      <c r="MIZ49" s="244"/>
      <c r="MJA49" s="245"/>
      <c r="MJB49" s="244"/>
      <c r="MJC49" s="246"/>
      <c r="MJD49" s="247"/>
      <c r="MJE49" s="248"/>
      <c r="MJF49" s="248"/>
      <c r="MJG49" s="244"/>
      <c r="MJH49" s="244"/>
      <c r="MJI49" s="244"/>
      <c r="MJJ49" s="245"/>
      <c r="MJK49" s="244"/>
      <c r="MJL49" s="246"/>
      <c r="MJM49" s="247"/>
      <c r="MJN49" s="248"/>
      <c r="MJO49" s="248"/>
      <c r="MJP49" s="244"/>
      <c r="MJQ49" s="244"/>
      <c r="MJR49" s="244"/>
      <c r="MJS49" s="245"/>
      <c r="MJT49" s="244"/>
      <c r="MJU49" s="246"/>
      <c r="MJV49" s="247"/>
      <c r="MJW49" s="248"/>
      <c r="MJX49" s="248"/>
      <c r="MJY49" s="244"/>
      <c r="MJZ49" s="244"/>
      <c r="MKA49" s="244"/>
      <c r="MKB49" s="245"/>
      <c r="MKC49" s="244"/>
      <c r="MKD49" s="246"/>
      <c r="MKE49" s="247"/>
      <c r="MKF49" s="248"/>
      <c r="MKG49" s="248"/>
      <c r="MKH49" s="244"/>
      <c r="MKI49" s="244"/>
      <c r="MKJ49" s="244"/>
      <c r="MKK49" s="245"/>
      <c r="MKL49" s="244"/>
      <c r="MKM49" s="246"/>
      <c r="MKN49" s="247"/>
      <c r="MKO49" s="248"/>
      <c r="MKP49" s="248"/>
      <c r="MKQ49" s="244"/>
      <c r="MKR49" s="244"/>
      <c r="MKS49" s="244"/>
      <c r="MKT49" s="245"/>
      <c r="MKU49" s="244"/>
      <c r="MKV49" s="246"/>
      <c r="MKW49" s="247"/>
      <c r="MKX49" s="248"/>
      <c r="MKY49" s="248"/>
      <c r="MKZ49" s="244"/>
      <c r="MLA49" s="244"/>
      <c r="MLB49" s="244"/>
      <c r="MLC49" s="245"/>
      <c r="MLD49" s="244"/>
      <c r="MLE49" s="246"/>
      <c r="MLF49" s="247"/>
      <c r="MLG49" s="248"/>
      <c r="MLH49" s="248"/>
      <c r="MLI49" s="244"/>
      <c r="MLJ49" s="244"/>
      <c r="MLK49" s="244"/>
      <c r="MLL49" s="245"/>
      <c r="MLM49" s="244"/>
      <c r="MLN49" s="246"/>
      <c r="MLO49" s="247"/>
      <c r="MLP49" s="248"/>
      <c r="MLQ49" s="248"/>
      <c r="MLR49" s="244"/>
      <c r="MLS49" s="244"/>
      <c r="MLT49" s="244"/>
      <c r="MLU49" s="245"/>
      <c r="MLV49" s="244"/>
      <c r="MLW49" s="246"/>
      <c r="MLX49" s="247"/>
      <c r="MLY49" s="248"/>
      <c r="MLZ49" s="248"/>
      <c r="MMA49" s="244"/>
      <c r="MMB49" s="244"/>
      <c r="MMC49" s="244"/>
      <c r="MMD49" s="245"/>
      <c r="MME49" s="244"/>
      <c r="MMF49" s="246"/>
      <c r="MMG49" s="247"/>
      <c r="MMH49" s="248"/>
      <c r="MMI49" s="248"/>
      <c r="MMJ49" s="244"/>
      <c r="MMK49" s="244"/>
      <c r="MML49" s="244"/>
      <c r="MMM49" s="245"/>
      <c r="MMN49" s="244"/>
      <c r="MMO49" s="246"/>
      <c r="MMP49" s="247"/>
      <c r="MMQ49" s="248"/>
      <c r="MMR49" s="248"/>
      <c r="MMS49" s="244"/>
      <c r="MMT49" s="244"/>
      <c r="MMU49" s="244"/>
      <c r="MMV49" s="245"/>
      <c r="MMW49" s="244"/>
      <c r="MMX49" s="246"/>
      <c r="MMY49" s="247"/>
      <c r="MMZ49" s="248"/>
      <c r="MNA49" s="248"/>
      <c r="MNB49" s="244"/>
      <c r="MNC49" s="244"/>
      <c r="MND49" s="244"/>
      <c r="MNE49" s="245"/>
      <c r="MNF49" s="244"/>
      <c r="MNG49" s="246"/>
      <c r="MNH49" s="247"/>
      <c r="MNI49" s="248"/>
      <c r="MNJ49" s="248"/>
      <c r="MNK49" s="244"/>
      <c r="MNL49" s="244"/>
      <c r="MNM49" s="244"/>
      <c r="MNN49" s="245"/>
      <c r="MNO49" s="244"/>
      <c r="MNP49" s="246"/>
      <c r="MNQ49" s="247"/>
      <c r="MNR49" s="248"/>
      <c r="MNS49" s="248"/>
      <c r="MNT49" s="244"/>
      <c r="MNU49" s="244"/>
      <c r="MNV49" s="244"/>
      <c r="MNW49" s="245"/>
      <c r="MNX49" s="244"/>
      <c r="MNY49" s="246"/>
      <c r="MNZ49" s="247"/>
      <c r="MOA49" s="248"/>
      <c r="MOB49" s="248"/>
      <c r="MOC49" s="244"/>
      <c r="MOD49" s="244"/>
      <c r="MOE49" s="244"/>
      <c r="MOF49" s="245"/>
      <c r="MOG49" s="244"/>
      <c r="MOH49" s="246"/>
      <c r="MOI49" s="247"/>
      <c r="MOJ49" s="248"/>
      <c r="MOK49" s="248"/>
      <c r="MOL49" s="244"/>
      <c r="MOM49" s="244"/>
      <c r="MON49" s="244"/>
      <c r="MOO49" s="245"/>
      <c r="MOP49" s="244"/>
      <c r="MOQ49" s="246"/>
      <c r="MOR49" s="247"/>
      <c r="MOS49" s="248"/>
      <c r="MOT49" s="248"/>
      <c r="MOU49" s="244"/>
      <c r="MOV49" s="244"/>
      <c r="MOW49" s="244"/>
      <c r="MOX49" s="245"/>
      <c r="MOY49" s="244"/>
      <c r="MOZ49" s="246"/>
      <c r="MPA49" s="247"/>
      <c r="MPB49" s="248"/>
      <c r="MPC49" s="248"/>
      <c r="MPD49" s="244"/>
      <c r="MPE49" s="244"/>
      <c r="MPF49" s="244"/>
      <c r="MPG49" s="245"/>
      <c r="MPH49" s="244"/>
      <c r="MPI49" s="246"/>
      <c r="MPJ49" s="247"/>
      <c r="MPK49" s="248"/>
      <c r="MPL49" s="248"/>
      <c r="MPM49" s="244"/>
      <c r="MPN49" s="244"/>
      <c r="MPO49" s="244"/>
      <c r="MPP49" s="245"/>
      <c r="MPQ49" s="244"/>
      <c r="MPR49" s="246"/>
      <c r="MPS49" s="247"/>
      <c r="MPT49" s="248"/>
      <c r="MPU49" s="248"/>
      <c r="MPV49" s="244"/>
      <c r="MPW49" s="244"/>
      <c r="MPX49" s="244"/>
      <c r="MPY49" s="245"/>
      <c r="MPZ49" s="244"/>
      <c r="MQA49" s="246"/>
      <c r="MQB49" s="247"/>
      <c r="MQC49" s="248"/>
      <c r="MQD49" s="248"/>
      <c r="MQE49" s="244"/>
      <c r="MQF49" s="244"/>
      <c r="MQG49" s="244"/>
      <c r="MQH49" s="245"/>
      <c r="MQI49" s="244"/>
      <c r="MQJ49" s="246"/>
      <c r="MQK49" s="247"/>
      <c r="MQL49" s="248"/>
      <c r="MQM49" s="248"/>
      <c r="MQN49" s="244"/>
      <c r="MQO49" s="244"/>
      <c r="MQP49" s="244"/>
      <c r="MQQ49" s="245"/>
      <c r="MQR49" s="244"/>
      <c r="MQS49" s="246"/>
      <c r="MQT49" s="247"/>
      <c r="MQU49" s="248"/>
      <c r="MQV49" s="248"/>
      <c r="MQW49" s="244"/>
      <c r="MQX49" s="244"/>
      <c r="MQY49" s="244"/>
      <c r="MQZ49" s="245"/>
      <c r="MRA49" s="244"/>
      <c r="MRB49" s="246"/>
      <c r="MRC49" s="247"/>
      <c r="MRD49" s="248"/>
      <c r="MRE49" s="248"/>
      <c r="MRF49" s="244"/>
      <c r="MRG49" s="244"/>
      <c r="MRH49" s="244"/>
      <c r="MRI49" s="245"/>
      <c r="MRJ49" s="244"/>
      <c r="MRK49" s="246"/>
      <c r="MRL49" s="247"/>
      <c r="MRM49" s="248"/>
      <c r="MRN49" s="248"/>
      <c r="MRO49" s="244"/>
      <c r="MRP49" s="244"/>
      <c r="MRQ49" s="244"/>
      <c r="MRR49" s="245"/>
      <c r="MRS49" s="244"/>
      <c r="MRT49" s="246"/>
      <c r="MRU49" s="247"/>
      <c r="MRV49" s="248"/>
      <c r="MRW49" s="248"/>
      <c r="MRX49" s="244"/>
      <c r="MRY49" s="244"/>
      <c r="MRZ49" s="244"/>
      <c r="MSA49" s="245"/>
      <c r="MSB49" s="244"/>
      <c r="MSC49" s="246"/>
      <c r="MSD49" s="247"/>
      <c r="MSE49" s="248"/>
      <c r="MSF49" s="248"/>
      <c r="MSG49" s="244"/>
      <c r="MSH49" s="244"/>
      <c r="MSI49" s="244"/>
      <c r="MSJ49" s="245"/>
      <c r="MSK49" s="244"/>
      <c r="MSL49" s="246"/>
      <c r="MSM49" s="247"/>
      <c r="MSN49" s="248"/>
      <c r="MSO49" s="248"/>
      <c r="MSP49" s="244"/>
      <c r="MSQ49" s="244"/>
      <c r="MSR49" s="244"/>
      <c r="MSS49" s="245"/>
      <c r="MST49" s="244"/>
      <c r="MSU49" s="246"/>
      <c r="MSV49" s="247"/>
      <c r="MSW49" s="248"/>
      <c r="MSX49" s="248"/>
      <c r="MSY49" s="244"/>
      <c r="MSZ49" s="244"/>
      <c r="MTA49" s="244"/>
      <c r="MTB49" s="245"/>
      <c r="MTC49" s="244"/>
      <c r="MTD49" s="246"/>
      <c r="MTE49" s="247"/>
      <c r="MTF49" s="248"/>
      <c r="MTG49" s="248"/>
      <c r="MTH49" s="244"/>
      <c r="MTI49" s="244"/>
      <c r="MTJ49" s="244"/>
      <c r="MTK49" s="245"/>
      <c r="MTL49" s="244"/>
      <c r="MTM49" s="246"/>
      <c r="MTN49" s="247"/>
      <c r="MTO49" s="248"/>
      <c r="MTP49" s="248"/>
      <c r="MTQ49" s="244"/>
      <c r="MTR49" s="244"/>
      <c r="MTS49" s="244"/>
      <c r="MTT49" s="245"/>
      <c r="MTU49" s="244"/>
      <c r="MTV49" s="246"/>
      <c r="MTW49" s="247"/>
      <c r="MTX49" s="248"/>
      <c r="MTY49" s="248"/>
      <c r="MTZ49" s="244"/>
      <c r="MUA49" s="244"/>
      <c r="MUB49" s="244"/>
      <c r="MUC49" s="245"/>
      <c r="MUD49" s="244"/>
      <c r="MUE49" s="246"/>
      <c r="MUF49" s="247"/>
      <c r="MUG49" s="248"/>
      <c r="MUH49" s="248"/>
      <c r="MUI49" s="244"/>
      <c r="MUJ49" s="244"/>
      <c r="MUK49" s="244"/>
      <c r="MUL49" s="245"/>
      <c r="MUM49" s="244"/>
      <c r="MUN49" s="246"/>
      <c r="MUO49" s="247"/>
      <c r="MUP49" s="248"/>
      <c r="MUQ49" s="248"/>
      <c r="MUR49" s="244"/>
      <c r="MUS49" s="244"/>
      <c r="MUT49" s="244"/>
      <c r="MUU49" s="245"/>
      <c r="MUV49" s="244"/>
      <c r="MUW49" s="246"/>
      <c r="MUX49" s="247"/>
      <c r="MUY49" s="248"/>
      <c r="MUZ49" s="248"/>
      <c r="MVA49" s="244"/>
      <c r="MVB49" s="244"/>
      <c r="MVC49" s="244"/>
      <c r="MVD49" s="245"/>
      <c r="MVE49" s="244"/>
      <c r="MVF49" s="246"/>
      <c r="MVG49" s="247"/>
      <c r="MVH49" s="248"/>
      <c r="MVI49" s="248"/>
      <c r="MVJ49" s="244"/>
      <c r="MVK49" s="244"/>
      <c r="MVL49" s="244"/>
      <c r="MVM49" s="245"/>
      <c r="MVN49" s="244"/>
      <c r="MVO49" s="246"/>
      <c r="MVP49" s="247"/>
      <c r="MVQ49" s="248"/>
      <c r="MVR49" s="248"/>
      <c r="MVS49" s="244"/>
      <c r="MVT49" s="244"/>
      <c r="MVU49" s="244"/>
      <c r="MVV49" s="245"/>
      <c r="MVW49" s="244"/>
      <c r="MVX49" s="246"/>
      <c r="MVY49" s="247"/>
      <c r="MVZ49" s="248"/>
      <c r="MWA49" s="248"/>
      <c r="MWB49" s="244"/>
      <c r="MWC49" s="244"/>
      <c r="MWD49" s="244"/>
      <c r="MWE49" s="245"/>
      <c r="MWF49" s="244"/>
      <c r="MWG49" s="246"/>
      <c r="MWH49" s="247"/>
      <c r="MWI49" s="248"/>
      <c r="MWJ49" s="248"/>
      <c r="MWK49" s="244"/>
      <c r="MWL49" s="244"/>
      <c r="MWM49" s="244"/>
      <c r="MWN49" s="245"/>
      <c r="MWO49" s="244"/>
      <c r="MWP49" s="246"/>
      <c r="MWQ49" s="247"/>
      <c r="MWR49" s="248"/>
      <c r="MWS49" s="248"/>
      <c r="MWT49" s="244"/>
      <c r="MWU49" s="244"/>
      <c r="MWV49" s="244"/>
      <c r="MWW49" s="245"/>
      <c r="MWX49" s="244"/>
      <c r="MWY49" s="246"/>
      <c r="MWZ49" s="247"/>
      <c r="MXA49" s="248"/>
      <c r="MXB49" s="248"/>
      <c r="MXC49" s="244"/>
      <c r="MXD49" s="244"/>
      <c r="MXE49" s="244"/>
      <c r="MXF49" s="245"/>
      <c r="MXG49" s="244"/>
      <c r="MXH49" s="246"/>
      <c r="MXI49" s="247"/>
      <c r="MXJ49" s="248"/>
      <c r="MXK49" s="248"/>
      <c r="MXL49" s="244"/>
      <c r="MXM49" s="244"/>
      <c r="MXN49" s="244"/>
      <c r="MXO49" s="245"/>
      <c r="MXP49" s="244"/>
      <c r="MXQ49" s="246"/>
      <c r="MXR49" s="247"/>
      <c r="MXS49" s="248"/>
      <c r="MXT49" s="248"/>
      <c r="MXU49" s="244"/>
      <c r="MXV49" s="244"/>
      <c r="MXW49" s="244"/>
      <c r="MXX49" s="245"/>
      <c r="MXY49" s="244"/>
      <c r="MXZ49" s="246"/>
      <c r="MYA49" s="247"/>
      <c r="MYB49" s="248"/>
      <c r="MYC49" s="248"/>
      <c r="MYD49" s="244"/>
      <c r="MYE49" s="244"/>
      <c r="MYF49" s="244"/>
      <c r="MYG49" s="245"/>
      <c r="MYH49" s="244"/>
      <c r="MYI49" s="246"/>
      <c r="MYJ49" s="247"/>
      <c r="MYK49" s="248"/>
      <c r="MYL49" s="248"/>
      <c r="MYM49" s="244"/>
      <c r="MYN49" s="244"/>
      <c r="MYO49" s="244"/>
      <c r="MYP49" s="245"/>
      <c r="MYQ49" s="244"/>
      <c r="MYR49" s="246"/>
      <c r="MYS49" s="247"/>
      <c r="MYT49" s="248"/>
      <c r="MYU49" s="248"/>
      <c r="MYV49" s="244"/>
      <c r="MYW49" s="244"/>
      <c r="MYX49" s="244"/>
      <c r="MYY49" s="245"/>
      <c r="MYZ49" s="244"/>
      <c r="MZA49" s="246"/>
      <c r="MZB49" s="247"/>
      <c r="MZC49" s="248"/>
      <c r="MZD49" s="248"/>
      <c r="MZE49" s="244"/>
      <c r="MZF49" s="244"/>
      <c r="MZG49" s="244"/>
      <c r="MZH49" s="245"/>
      <c r="MZI49" s="244"/>
      <c r="MZJ49" s="246"/>
      <c r="MZK49" s="247"/>
      <c r="MZL49" s="248"/>
      <c r="MZM49" s="248"/>
      <c r="MZN49" s="244"/>
      <c r="MZO49" s="244"/>
      <c r="MZP49" s="244"/>
      <c r="MZQ49" s="245"/>
      <c r="MZR49" s="244"/>
      <c r="MZS49" s="246"/>
      <c r="MZT49" s="247"/>
      <c r="MZU49" s="248"/>
      <c r="MZV49" s="248"/>
      <c r="MZW49" s="244"/>
      <c r="MZX49" s="244"/>
      <c r="MZY49" s="244"/>
      <c r="MZZ49" s="245"/>
      <c r="NAA49" s="244"/>
      <c r="NAB49" s="246"/>
      <c r="NAC49" s="247"/>
      <c r="NAD49" s="248"/>
      <c r="NAE49" s="248"/>
      <c r="NAF49" s="244"/>
      <c r="NAG49" s="244"/>
      <c r="NAH49" s="244"/>
      <c r="NAI49" s="245"/>
      <c r="NAJ49" s="244"/>
      <c r="NAK49" s="246"/>
      <c r="NAL49" s="247"/>
      <c r="NAM49" s="248"/>
      <c r="NAN49" s="248"/>
      <c r="NAO49" s="244"/>
      <c r="NAP49" s="244"/>
      <c r="NAQ49" s="244"/>
      <c r="NAR49" s="245"/>
      <c r="NAS49" s="244"/>
      <c r="NAT49" s="246"/>
      <c r="NAU49" s="247"/>
      <c r="NAV49" s="248"/>
      <c r="NAW49" s="248"/>
      <c r="NAX49" s="244"/>
      <c r="NAY49" s="244"/>
      <c r="NAZ49" s="244"/>
      <c r="NBA49" s="245"/>
      <c r="NBB49" s="244"/>
      <c r="NBC49" s="246"/>
      <c r="NBD49" s="247"/>
      <c r="NBE49" s="248"/>
      <c r="NBF49" s="248"/>
      <c r="NBG49" s="244"/>
      <c r="NBH49" s="244"/>
      <c r="NBI49" s="244"/>
      <c r="NBJ49" s="245"/>
      <c r="NBK49" s="244"/>
      <c r="NBL49" s="246"/>
      <c r="NBM49" s="247"/>
      <c r="NBN49" s="248"/>
      <c r="NBO49" s="248"/>
      <c r="NBP49" s="244"/>
      <c r="NBQ49" s="244"/>
      <c r="NBR49" s="244"/>
      <c r="NBS49" s="245"/>
      <c r="NBT49" s="244"/>
      <c r="NBU49" s="246"/>
      <c r="NBV49" s="247"/>
      <c r="NBW49" s="248"/>
      <c r="NBX49" s="248"/>
      <c r="NBY49" s="244"/>
      <c r="NBZ49" s="244"/>
      <c r="NCA49" s="244"/>
      <c r="NCB49" s="245"/>
      <c r="NCC49" s="244"/>
      <c r="NCD49" s="246"/>
      <c r="NCE49" s="247"/>
      <c r="NCF49" s="248"/>
      <c r="NCG49" s="248"/>
      <c r="NCH49" s="244"/>
      <c r="NCI49" s="244"/>
      <c r="NCJ49" s="244"/>
      <c r="NCK49" s="245"/>
      <c r="NCL49" s="244"/>
      <c r="NCM49" s="246"/>
      <c r="NCN49" s="247"/>
      <c r="NCO49" s="248"/>
      <c r="NCP49" s="248"/>
      <c r="NCQ49" s="244"/>
      <c r="NCR49" s="244"/>
      <c r="NCS49" s="244"/>
      <c r="NCT49" s="245"/>
      <c r="NCU49" s="244"/>
      <c r="NCV49" s="246"/>
      <c r="NCW49" s="247"/>
      <c r="NCX49" s="248"/>
      <c r="NCY49" s="248"/>
      <c r="NCZ49" s="244"/>
      <c r="NDA49" s="244"/>
      <c r="NDB49" s="244"/>
      <c r="NDC49" s="245"/>
      <c r="NDD49" s="244"/>
      <c r="NDE49" s="246"/>
      <c r="NDF49" s="247"/>
      <c r="NDG49" s="248"/>
      <c r="NDH49" s="248"/>
      <c r="NDI49" s="244"/>
      <c r="NDJ49" s="244"/>
      <c r="NDK49" s="244"/>
      <c r="NDL49" s="245"/>
      <c r="NDM49" s="244"/>
      <c r="NDN49" s="246"/>
      <c r="NDO49" s="247"/>
      <c r="NDP49" s="248"/>
      <c r="NDQ49" s="248"/>
      <c r="NDR49" s="244"/>
      <c r="NDS49" s="244"/>
      <c r="NDT49" s="244"/>
      <c r="NDU49" s="245"/>
      <c r="NDV49" s="244"/>
      <c r="NDW49" s="246"/>
      <c r="NDX49" s="247"/>
      <c r="NDY49" s="248"/>
      <c r="NDZ49" s="248"/>
      <c r="NEA49" s="244"/>
      <c r="NEB49" s="244"/>
      <c r="NEC49" s="244"/>
      <c r="NED49" s="245"/>
      <c r="NEE49" s="244"/>
      <c r="NEF49" s="246"/>
      <c r="NEG49" s="247"/>
      <c r="NEH49" s="248"/>
      <c r="NEI49" s="248"/>
      <c r="NEJ49" s="244"/>
      <c r="NEK49" s="244"/>
      <c r="NEL49" s="244"/>
      <c r="NEM49" s="245"/>
      <c r="NEN49" s="244"/>
      <c r="NEO49" s="246"/>
      <c r="NEP49" s="247"/>
      <c r="NEQ49" s="248"/>
      <c r="NER49" s="248"/>
      <c r="NES49" s="244"/>
      <c r="NET49" s="244"/>
      <c r="NEU49" s="244"/>
      <c r="NEV49" s="245"/>
      <c r="NEW49" s="244"/>
      <c r="NEX49" s="246"/>
      <c r="NEY49" s="247"/>
      <c r="NEZ49" s="248"/>
      <c r="NFA49" s="248"/>
      <c r="NFB49" s="244"/>
      <c r="NFC49" s="244"/>
      <c r="NFD49" s="244"/>
      <c r="NFE49" s="245"/>
      <c r="NFF49" s="244"/>
      <c r="NFG49" s="246"/>
      <c r="NFH49" s="247"/>
      <c r="NFI49" s="248"/>
      <c r="NFJ49" s="248"/>
      <c r="NFK49" s="244"/>
      <c r="NFL49" s="244"/>
      <c r="NFM49" s="244"/>
      <c r="NFN49" s="245"/>
      <c r="NFO49" s="244"/>
      <c r="NFP49" s="246"/>
      <c r="NFQ49" s="247"/>
      <c r="NFR49" s="248"/>
      <c r="NFS49" s="248"/>
      <c r="NFT49" s="244"/>
      <c r="NFU49" s="244"/>
      <c r="NFV49" s="244"/>
      <c r="NFW49" s="245"/>
      <c r="NFX49" s="244"/>
      <c r="NFY49" s="246"/>
      <c r="NFZ49" s="247"/>
      <c r="NGA49" s="248"/>
      <c r="NGB49" s="248"/>
      <c r="NGC49" s="244"/>
      <c r="NGD49" s="244"/>
      <c r="NGE49" s="244"/>
      <c r="NGF49" s="245"/>
      <c r="NGG49" s="244"/>
      <c r="NGH49" s="246"/>
      <c r="NGI49" s="247"/>
      <c r="NGJ49" s="248"/>
      <c r="NGK49" s="248"/>
      <c r="NGL49" s="244"/>
      <c r="NGM49" s="244"/>
      <c r="NGN49" s="244"/>
      <c r="NGO49" s="245"/>
      <c r="NGP49" s="244"/>
      <c r="NGQ49" s="246"/>
      <c r="NGR49" s="247"/>
      <c r="NGS49" s="248"/>
      <c r="NGT49" s="248"/>
      <c r="NGU49" s="244"/>
      <c r="NGV49" s="244"/>
      <c r="NGW49" s="244"/>
      <c r="NGX49" s="245"/>
      <c r="NGY49" s="244"/>
      <c r="NGZ49" s="246"/>
      <c r="NHA49" s="247"/>
      <c r="NHB49" s="248"/>
      <c r="NHC49" s="248"/>
      <c r="NHD49" s="244"/>
      <c r="NHE49" s="244"/>
      <c r="NHF49" s="244"/>
      <c r="NHG49" s="245"/>
      <c r="NHH49" s="244"/>
      <c r="NHI49" s="246"/>
      <c r="NHJ49" s="247"/>
      <c r="NHK49" s="248"/>
      <c r="NHL49" s="248"/>
      <c r="NHM49" s="244"/>
      <c r="NHN49" s="244"/>
      <c r="NHO49" s="244"/>
      <c r="NHP49" s="245"/>
      <c r="NHQ49" s="244"/>
      <c r="NHR49" s="246"/>
      <c r="NHS49" s="247"/>
      <c r="NHT49" s="248"/>
      <c r="NHU49" s="248"/>
      <c r="NHV49" s="244"/>
      <c r="NHW49" s="244"/>
      <c r="NHX49" s="244"/>
      <c r="NHY49" s="245"/>
      <c r="NHZ49" s="244"/>
      <c r="NIA49" s="246"/>
      <c r="NIB49" s="247"/>
      <c r="NIC49" s="248"/>
      <c r="NID49" s="248"/>
      <c r="NIE49" s="244"/>
      <c r="NIF49" s="244"/>
      <c r="NIG49" s="244"/>
      <c r="NIH49" s="245"/>
      <c r="NII49" s="244"/>
      <c r="NIJ49" s="246"/>
      <c r="NIK49" s="247"/>
      <c r="NIL49" s="248"/>
      <c r="NIM49" s="248"/>
      <c r="NIN49" s="244"/>
      <c r="NIO49" s="244"/>
      <c r="NIP49" s="244"/>
      <c r="NIQ49" s="245"/>
      <c r="NIR49" s="244"/>
      <c r="NIS49" s="246"/>
      <c r="NIT49" s="247"/>
      <c r="NIU49" s="248"/>
      <c r="NIV49" s="248"/>
      <c r="NIW49" s="244"/>
      <c r="NIX49" s="244"/>
      <c r="NIY49" s="244"/>
      <c r="NIZ49" s="245"/>
      <c r="NJA49" s="244"/>
      <c r="NJB49" s="246"/>
      <c r="NJC49" s="247"/>
      <c r="NJD49" s="248"/>
      <c r="NJE49" s="248"/>
      <c r="NJF49" s="244"/>
      <c r="NJG49" s="244"/>
      <c r="NJH49" s="244"/>
      <c r="NJI49" s="245"/>
      <c r="NJJ49" s="244"/>
      <c r="NJK49" s="246"/>
      <c r="NJL49" s="247"/>
      <c r="NJM49" s="248"/>
      <c r="NJN49" s="248"/>
      <c r="NJO49" s="244"/>
      <c r="NJP49" s="244"/>
      <c r="NJQ49" s="244"/>
      <c r="NJR49" s="245"/>
      <c r="NJS49" s="244"/>
      <c r="NJT49" s="246"/>
      <c r="NJU49" s="247"/>
      <c r="NJV49" s="248"/>
      <c r="NJW49" s="248"/>
      <c r="NJX49" s="244"/>
      <c r="NJY49" s="244"/>
      <c r="NJZ49" s="244"/>
      <c r="NKA49" s="245"/>
      <c r="NKB49" s="244"/>
      <c r="NKC49" s="246"/>
      <c r="NKD49" s="247"/>
      <c r="NKE49" s="248"/>
      <c r="NKF49" s="248"/>
      <c r="NKG49" s="244"/>
      <c r="NKH49" s="244"/>
      <c r="NKI49" s="244"/>
      <c r="NKJ49" s="245"/>
      <c r="NKK49" s="244"/>
      <c r="NKL49" s="246"/>
      <c r="NKM49" s="247"/>
      <c r="NKN49" s="248"/>
      <c r="NKO49" s="248"/>
      <c r="NKP49" s="244"/>
      <c r="NKQ49" s="244"/>
      <c r="NKR49" s="244"/>
      <c r="NKS49" s="245"/>
      <c r="NKT49" s="244"/>
      <c r="NKU49" s="246"/>
      <c r="NKV49" s="247"/>
      <c r="NKW49" s="248"/>
      <c r="NKX49" s="248"/>
      <c r="NKY49" s="244"/>
      <c r="NKZ49" s="244"/>
      <c r="NLA49" s="244"/>
      <c r="NLB49" s="245"/>
      <c r="NLC49" s="244"/>
      <c r="NLD49" s="246"/>
      <c r="NLE49" s="247"/>
      <c r="NLF49" s="248"/>
      <c r="NLG49" s="248"/>
      <c r="NLH49" s="244"/>
      <c r="NLI49" s="244"/>
      <c r="NLJ49" s="244"/>
      <c r="NLK49" s="245"/>
      <c r="NLL49" s="244"/>
      <c r="NLM49" s="246"/>
      <c r="NLN49" s="247"/>
      <c r="NLO49" s="248"/>
      <c r="NLP49" s="248"/>
      <c r="NLQ49" s="244"/>
      <c r="NLR49" s="244"/>
      <c r="NLS49" s="244"/>
      <c r="NLT49" s="245"/>
      <c r="NLU49" s="244"/>
      <c r="NLV49" s="246"/>
      <c r="NLW49" s="247"/>
      <c r="NLX49" s="248"/>
      <c r="NLY49" s="248"/>
      <c r="NLZ49" s="244"/>
      <c r="NMA49" s="244"/>
      <c r="NMB49" s="244"/>
      <c r="NMC49" s="245"/>
      <c r="NMD49" s="244"/>
      <c r="NME49" s="246"/>
      <c r="NMF49" s="247"/>
      <c r="NMG49" s="248"/>
      <c r="NMH49" s="248"/>
      <c r="NMI49" s="244"/>
      <c r="NMJ49" s="244"/>
      <c r="NMK49" s="244"/>
      <c r="NML49" s="245"/>
      <c r="NMM49" s="244"/>
      <c r="NMN49" s="246"/>
      <c r="NMO49" s="247"/>
      <c r="NMP49" s="248"/>
      <c r="NMQ49" s="248"/>
      <c r="NMR49" s="244"/>
      <c r="NMS49" s="244"/>
      <c r="NMT49" s="244"/>
      <c r="NMU49" s="245"/>
      <c r="NMV49" s="244"/>
      <c r="NMW49" s="246"/>
      <c r="NMX49" s="247"/>
      <c r="NMY49" s="248"/>
      <c r="NMZ49" s="248"/>
      <c r="NNA49" s="244"/>
      <c r="NNB49" s="244"/>
      <c r="NNC49" s="244"/>
      <c r="NND49" s="245"/>
      <c r="NNE49" s="244"/>
      <c r="NNF49" s="246"/>
      <c r="NNG49" s="247"/>
      <c r="NNH49" s="248"/>
      <c r="NNI49" s="248"/>
      <c r="NNJ49" s="244"/>
      <c r="NNK49" s="244"/>
      <c r="NNL49" s="244"/>
      <c r="NNM49" s="245"/>
      <c r="NNN49" s="244"/>
      <c r="NNO49" s="246"/>
      <c r="NNP49" s="247"/>
      <c r="NNQ49" s="248"/>
      <c r="NNR49" s="248"/>
      <c r="NNS49" s="244"/>
      <c r="NNT49" s="244"/>
      <c r="NNU49" s="244"/>
      <c r="NNV49" s="245"/>
      <c r="NNW49" s="244"/>
      <c r="NNX49" s="246"/>
      <c r="NNY49" s="247"/>
      <c r="NNZ49" s="248"/>
      <c r="NOA49" s="248"/>
      <c r="NOB49" s="244"/>
      <c r="NOC49" s="244"/>
      <c r="NOD49" s="244"/>
      <c r="NOE49" s="245"/>
      <c r="NOF49" s="244"/>
      <c r="NOG49" s="246"/>
      <c r="NOH49" s="247"/>
      <c r="NOI49" s="248"/>
      <c r="NOJ49" s="248"/>
      <c r="NOK49" s="244"/>
      <c r="NOL49" s="244"/>
      <c r="NOM49" s="244"/>
      <c r="NON49" s="245"/>
      <c r="NOO49" s="244"/>
      <c r="NOP49" s="246"/>
      <c r="NOQ49" s="247"/>
      <c r="NOR49" s="248"/>
      <c r="NOS49" s="248"/>
      <c r="NOT49" s="244"/>
      <c r="NOU49" s="244"/>
      <c r="NOV49" s="244"/>
      <c r="NOW49" s="245"/>
      <c r="NOX49" s="244"/>
      <c r="NOY49" s="246"/>
      <c r="NOZ49" s="247"/>
      <c r="NPA49" s="248"/>
      <c r="NPB49" s="248"/>
      <c r="NPC49" s="244"/>
      <c r="NPD49" s="244"/>
      <c r="NPE49" s="244"/>
      <c r="NPF49" s="245"/>
      <c r="NPG49" s="244"/>
      <c r="NPH49" s="246"/>
      <c r="NPI49" s="247"/>
      <c r="NPJ49" s="248"/>
      <c r="NPK49" s="248"/>
      <c r="NPL49" s="244"/>
      <c r="NPM49" s="244"/>
      <c r="NPN49" s="244"/>
      <c r="NPO49" s="245"/>
      <c r="NPP49" s="244"/>
      <c r="NPQ49" s="246"/>
      <c r="NPR49" s="247"/>
      <c r="NPS49" s="248"/>
      <c r="NPT49" s="248"/>
      <c r="NPU49" s="244"/>
      <c r="NPV49" s="244"/>
      <c r="NPW49" s="244"/>
      <c r="NPX49" s="245"/>
      <c r="NPY49" s="244"/>
      <c r="NPZ49" s="246"/>
      <c r="NQA49" s="247"/>
      <c r="NQB49" s="248"/>
      <c r="NQC49" s="248"/>
      <c r="NQD49" s="244"/>
      <c r="NQE49" s="244"/>
      <c r="NQF49" s="244"/>
      <c r="NQG49" s="245"/>
      <c r="NQH49" s="244"/>
      <c r="NQI49" s="246"/>
      <c r="NQJ49" s="247"/>
      <c r="NQK49" s="248"/>
      <c r="NQL49" s="248"/>
      <c r="NQM49" s="244"/>
      <c r="NQN49" s="244"/>
      <c r="NQO49" s="244"/>
      <c r="NQP49" s="245"/>
      <c r="NQQ49" s="244"/>
      <c r="NQR49" s="246"/>
      <c r="NQS49" s="247"/>
      <c r="NQT49" s="248"/>
      <c r="NQU49" s="248"/>
      <c r="NQV49" s="244"/>
      <c r="NQW49" s="244"/>
      <c r="NQX49" s="244"/>
      <c r="NQY49" s="245"/>
      <c r="NQZ49" s="244"/>
      <c r="NRA49" s="246"/>
      <c r="NRB49" s="247"/>
      <c r="NRC49" s="248"/>
      <c r="NRD49" s="248"/>
      <c r="NRE49" s="244"/>
      <c r="NRF49" s="244"/>
      <c r="NRG49" s="244"/>
      <c r="NRH49" s="245"/>
      <c r="NRI49" s="244"/>
      <c r="NRJ49" s="246"/>
      <c r="NRK49" s="247"/>
      <c r="NRL49" s="248"/>
      <c r="NRM49" s="248"/>
      <c r="NRN49" s="244"/>
      <c r="NRO49" s="244"/>
      <c r="NRP49" s="244"/>
      <c r="NRQ49" s="245"/>
      <c r="NRR49" s="244"/>
      <c r="NRS49" s="246"/>
      <c r="NRT49" s="247"/>
      <c r="NRU49" s="248"/>
      <c r="NRV49" s="248"/>
      <c r="NRW49" s="244"/>
      <c r="NRX49" s="244"/>
      <c r="NRY49" s="244"/>
      <c r="NRZ49" s="245"/>
      <c r="NSA49" s="244"/>
      <c r="NSB49" s="246"/>
      <c r="NSC49" s="247"/>
      <c r="NSD49" s="248"/>
      <c r="NSE49" s="248"/>
      <c r="NSF49" s="244"/>
      <c r="NSG49" s="244"/>
      <c r="NSH49" s="244"/>
      <c r="NSI49" s="245"/>
      <c r="NSJ49" s="244"/>
      <c r="NSK49" s="246"/>
      <c r="NSL49" s="247"/>
      <c r="NSM49" s="248"/>
      <c r="NSN49" s="248"/>
      <c r="NSO49" s="244"/>
      <c r="NSP49" s="244"/>
      <c r="NSQ49" s="244"/>
      <c r="NSR49" s="245"/>
      <c r="NSS49" s="244"/>
      <c r="NST49" s="246"/>
      <c r="NSU49" s="247"/>
      <c r="NSV49" s="248"/>
      <c r="NSW49" s="248"/>
      <c r="NSX49" s="244"/>
      <c r="NSY49" s="244"/>
      <c r="NSZ49" s="244"/>
      <c r="NTA49" s="245"/>
      <c r="NTB49" s="244"/>
      <c r="NTC49" s="246"/>
      <c r="NTD49" s="247"/>
      <c r="NTE49" s="248"/>
      <c r="NTF49" s="248"/>
      <c r="NTG49" s="244"/>
      <c r="NTH49" s="244"/>
      <c r="NTI49" s="244"/>
      <c r="NTJ49" s="245"/>
      <c r="NTK49" s="244"/>
      <c r="NTL49" s="246"/>
      <c r="NTM49" s="247"/>
      <c r="NTN49" s="248"/>
      <c r="NTO49" s="248"/>
      <c r="NTP49" s="244"/>
      <c r="NTQ49" s="244"/>
      <c r="NTR49" s="244"/>
      <c r="NTS49" s="245"/>
      <c r="NTT49" s="244"/>
      <c r="NTU49" s="246"/>
      <c r="NTV49" s="247"/>
      <c r="NTW49" s="248"/>
      <c r="NTX49" s="248"/>
      <c r="NTY49" s="244"/>
      <c r="NTZ49" s="244"/>
      <c r="NUA49" s="244"/>
      <c r="NUB49" s="245"/>
      <c r="NUC49" s="244"/>
      <c r="NUD49" s="246"/>
      <c r="NUE49" s="247"/>
      <c r="NUF49" s="248"/>
      <c r="NUG49" s="248"/>
      <c r="NUH49" s="244"/>
      <c r="NUI49" s="244"/>
      <c r="NUJ49" s="244"/>
      <c r="NUK49" s="245"/>
      <c r="NUL49" s="244"/>
      <c r="NUM49" s="246"/>
      <c r="NUN49" s="247"/>
      <c r="NUO49" s="248"/>
      <c r="NUP49" s="248"/>
      <c r="NUQ49" s="244"/>
      <c r="NUR49" s="244"/>
      <c r="NUS49" s="244"/>
      <c r="NUT49" s="245"/>
      <c r="NUU49" s="244"/>
      <c r="NUV49" s="246"/>
      <c r="NUW49" s="247"/>
      <c r="NUX49" s="248"/>
      <c r="NUY49" s="248"/>
      <c r="NUZ49" s="244"/>
      <c r="NVA49" s="244"/>
      <c r="NVB49" s="244"/>
      <c r="NVC49" s="245"/>
      <c r="NVD49" s="244"/>
      <c r="NVE49" s="246"/>
      <c r="NVF49" s="247"/>
      <c r="NVG49" s="248"/>
      <c r="NVH49" s="248"/>
      <c r="NVI49" s="244"/>
      <c r="NVJ49" s="244"/>
      <c r="NVK49" s="244"/>
      <c r="NVL49" s="245"/>
      <c r="NVM49" s="244"/>
      <c r="NVN49" s="246"/>
      <c r="NVO49" s="247"/>
      <c r="NVP49" s="248"/>
      <c r="NVQ49" s="248"/>
      <c r="NVR49" s="244"/>
      <c r="NVS49" s="244"/>
      <c r="NVT49" s="244"/>
      <c r="NVU49" s="245"/>
      <c r="NVV49" s="244"/>
      <c r="NVW49" s="246"/>
      <c r="NVX49" s="247"/>
      <c r="NVY49" s="248"/>
      <c r="NVZ49" s="248"/>
      <c r="NWA49" s="244"/>
      <c r="NWB49" s="244"/>
      <c r="NWC49" s="244"/>
      <c r="NWD49" s="245"/>
      <c r="NWE49" s="244"/>
      <c r="NWF49" s="246"/>
      <c r="NWG49" s="247"/>
      <c r="NWH49" s="248"/>
      <c r="NWI49" s="248"/>
      <c r="NWJ49" s="244"/>
      <c r="NWK49" s="244"/>
      <c r="NWL49" s="244"/>
      <c r="NWM49" s="245"/>
      <c r="NWN49" s="244"/>
      <c r="NWO49" s="246"/>
      <c r="NWP49" s="247"/>
      <c r="NWQ49" s="248"/>
      <c r="NWR49" s="248"/>
      <c r="NWS49" s="244"/>
      <c r="NWT49" s="244"/>
      <c r="NWU49" s="244"/>
      <c r="NWV49" s="245"/>
      <c r="NWW49" s="244"/>
      <c r="NWX49" s="246"/>
      <c r="NWY49" s="247"/>
      <c r="NWZ49" s="248"/>
      <c r="NXA49" s="248"/>
      <c r="NXB49" s="244"/>
      <c r="NXC49" s="244"/>
      <c r="NXD49" s="244"/>
      <c r="NXE49" s="245"/>
      <c r="NXF49" s="244"/>
      <c r="NXG49" s="246"/>
      <c r="NXH49" s="247"/>
      <c r="NXI49" s="248"/>
      <c r="NXJ49" s="248"/>
      <c r="NXK49" s="244"/>
      <c r="NXL49" s="244"/>
      <c r="NXM49" s="244"/>
      <c r="NXN49" s="245"/>
      <c r="NXO49" s="244"/>
      <c r="NXP49" s="246"/>
      <c r="NXQ49" s="247"/>
      <c r="NXR49" s="248"/>
      <c r="NXS49" s="248"/>
      <c r="NXT49" s="244"/>
      <c r="NXU49" s="244"/>
      <c r="NXV49" s="244"/>
      <c r="NXW49" s="245"/>
      <c r="NXX49" s="244"/>
      <c r="NXY49" s="246"/>
      <c r="NXZ49" s="247"/>
      <c r="NYA49" s="248"/>
      <c r="NYB49" s="248"/>
      <c r="NYC49" s="244"/>
      <c r="NYD49" s="244"/>
      <c r="NYE49" s="244"/>
      <c r="NYF49" s="245"/>
      <c r="NYG49" s="244"/>
      <c r="NYH49" s="246"/>
      <c r="NYI49" s="247"/>
      <c r="NYJ49" s="248"/>
      <c r="NYK49" s="248"/>
      <c r="NYL49" s="244"/>
      <c r="NYM49" s="244"/>
      <c r="NYN49" s="244"/>
      <c r="NYO49" s="245"/>
      <c r="NYP49" s="244"/>
      <c r="NYQ49" s="246"/>
      <c r="NYR49" s="247"/>
      <c r="NYS49" s="248"/>
      <c r="NYT49" s="248"/>
      <c r="NYU49" s="244"/>
      <c r="NYV49" s="244"/>
      <c r="NYW49" s="244"/>
      <c r="NYX49" s="245"/>
      <c r="NYY49" s="244"/>
      <c r="NYZ49" s="246"/>
      <c r="NZA49" s="247"/>
      <c r="NZB49" s="248"/>
      <c r="NZC49" s="248"/>
      <c r="NZD49" s="244"/>
      <c r="NZE49" s="244"/>
      <c r="NZF49" s="244"/>
      <c r="NZG49" s="245"/>
      <c r="NZH49" s="244"/>
      <c r="NZI49" s="246"/>
      <c r="NZJ49" s="247"/>
      <c r="NZK49" s="248"/>
      <c r="NZL49" s="248"/>
      <c r="NZM49" s="244"/>
      <c r="NZN49" s="244"/>
      <c r="NZO49" s="244"/>
      <c r="NZP49" s="245"/>
      <c r="NZQ49" s="244"/>
      <c r="NZR49" s="246"/>
      <c r="NZS49" s="247"/>
      <c r="NZT49" s="248"/>
      <c r="NZU49" s="248"/>
      <c r="NZV49" s="244"/>
      <c r="NZW49" s="244"/>
      <c r="NZX49" s="244"/>
      <c r="NZY49" s="245"/>
      <c r="NZZ49" s="244"/>
      <c r="OAA49" s="246"/>
      <c r="OAB49" s="247"/>
      <c r="OAC49" s="248"/>
      <c r="OAD49" s="248"/>
      <c r="OAE49" s="244"/>
      <c r="OAF49" s="244"/>
      <c r="OAG49" s="244"/>
      <c r="OAH49" s="245"/>
      <c r="OAI49" s="244"/>
      <c r="OAJ49" s="246"/>
      <c r="OAK49" s="247"/>
      <c r="OAL49" s="248"/>
      <c r="OAM49" s="248"/>
      <c r="OAN49" s="244"/>
      <c r="OAO49" s="244"/>
      <c r="OAP49" s="244"/>
      <c r="OAQ49" s="245"/>
      <c r="OAR49" s="244"/>
      <c r="OAS49" s="246"/>
      <c r="OAT49" s="247"/>
      <c r="OAU49" s="248"/>
      <c r="OAV49" s="248"/>
      <c r="OAW49" s="244"/>
      <c r="OAX49" s="244"/>
      <c r="OAY49" s="244"/>
      <c r="OAZ49" s="245"/>
      <c r="OBA49" s="244"/>
      <c r="OBB49" s="246"/>
      <c r="OBC49" s="247"/>
      <c r="OBD49" s="248"/>
      <c r="OBE49" s="248"/>
      <c r="OBF49" s="244"/>
      <c r="OBG49" s="244"/>
      <c r="OBH49" s="244"/>
      <c r="OBI49" s="245"/>
      <c r="OBJ49" s="244"/>
      <c r="OBK49" s="246"/>
      <c r="OBL49" s="247"/>
      <c r="OBM49" s="248"/>
      <c r="OBN49" s="248"/>
      <c r="OBO49" s="244"/>
      <c r="OBP49" s="244"/>
      <c r="OBQ49" s="244"/>
      <c r="OBR49" s="245"/>
      <c r="OBS49" s="244"/>
      <c r="OBT49" s="246"/>
      <c r="OBU49" s="247"/>
      <c r="OBV49" s="248"/>
      <c r="OBW49" s="248"/>
      <c r="OBX49" s="244"/>
      <c r="OBY49" s="244"/>
      <c r="OBZ49" s="244"/>
      <c r="OCA49" s="245"/>
      <c r="OCB49" s="244"/>
      <c r="OCC49" s="246"/>
      <c r="OCD49" s="247"/>
      <c r="OCE49" s="248"/>
      <c r="OCF49" s="248"/>
      <c r="OCG49" s="244"/>
      <c r="OCH49" s="244"/>
      <c r="OCI49" s="244"/>
      <c r="OCJ49" s="245"/>
      <c r="OCK49" s="244"/>
      <c r="OCL49" s="246"/>
      <c r="OCM49" s="247"/>
      <c r="OCN49" s="248"/>
      <c r="OCO49" s="248"/>
      <c r="OCP49" s="244"/>
      <c r="OCQ49" s="244"/>
      <c r="OCR49" s="244"/>
      <c r="OCS49" s="245"/>
      <c r="OCT49" s="244"/>
      <c r="OCU49" s="246"/>
      <c r="OCV49" s="247"/>
      <c r="OCW49" s="248"/>
      <c r="OCX49" s="248"/>
      <c r="OCY49" s="244"/>
      <c r="OCZ49" s="244"/>
      <c r="ODA49" s="244"/>
      <c r="ODB49" s="245"/>
      <c r="ODC49" s="244"/>
      <c r="ODD49" s="246"/>
      <c r="ODE49" s="247"/>
      <c r="ODF49" s="248"/>
      <c r="ODG49" s="248"/>
      <c r="ODH49" s="244"/>
      <c r="ODI49" s="244"/>
      <c r="ODJ49" s="244"/>
      <c r="ODK49" s="245"/>
      <c r="ODL49" s="244"/>
      <c r="ODM49" s="246"/>
      <c r="ODN49" s="247"/>
      <c r="ODO49" s="248"/>
      <c r="ODP49" s="248"/>
      <c r="ODQ49" s="244"/>
      <c r="ODR49" s="244"/>
      <c r="ODS49" s="244"/>
      <c r="ODT49" s="245"/>
      <c r="ODU49" s="244"/>
      <c r="ODV49" s="246"/>
      <c r="ODW49" s="247"/>
      <c r="ODX49" s="248"/>
      <c r="ODY49" s="248"/>
      <c r="ODZ49" s="244"/>
      <c r="OEA49" s="244"/>
      <c r="OEB49" s="244"/>
      <c r="OEC49" s="245"/>
      <c r="OED49" s="244"/>
      <c r="OEE49" s="246"/>
      <c r="OEF49" s="247"/>
      <c r="OEG49" s="248"/>
      <c r="OEH49" s="248"/>
      <c r="OEI49" s="244"/>
      <c r="OEJ49" s="244"/>
      <c r="OEK49" s="244"/>
      <c r="OEL49" s="245"/>
      <c r="OEM49" s="244"/>
      <c r="OEN49" s="246"/>
      <c r="OEO49" s="247"/>
      <c r="OEP49" s="248"/>
      <c r="OEQ49" s="248"/>
      <c r="OER49" s="244"/>
      <c r="OES49" s="244"/>
      <c r="OET49" s="244"/>
      <c r="OEU49" s="245"/>
      <c r="OEV49" s="244"/>
      <c r="OEW49" s="246"/>
      <c r="OEX49" s="247"/>
      <c r="OEY49" s="248"/>
      <c r="OEZ49" s="248"/>
      <c r="OFA49" s="244"/>
      <c r="OFB49" s="244"/>
      <c r="OFC49" s="244"/>
      <c r="OFD49" s="245"/>
      <c r="OFE49" s="244"/>
      <c r="OFF49" s="246"/>
      <c r="OFG49" s="247"/>
      <c r="OFH49" s="248"/>
      <c r="OFI49" s="248"/>
      <c r="OFJ49" s="244"/>
      <c r="OFK49" s="244"/>
      <c r="OFL49" s="244"/>
      <c r="OFM49" s="245"/>
      <c r="OFN49" s="244"/>
      <c r="OFO49" s="246"/>
      <c r="OFP49" s="247"/>
      <c r="OFQ49" s="248"/>
      <c r="OFR49" s="248"/>
      <c r="OFS49" s="244"/>
      <c r="OFT49" s="244"/>
      <c r="OFU49" s="244"/>
      <c r="OFV49" s="245"/>
      <c r="OFW49" s="244"/>
      <c r="OFX49" s="246"/>
      <c r="OFY49" s="247"/>
      <c r="OFZ49" s="248"/>
      <c r="OGA49" s="248"/>
      <c r="OGB49" s="244"/>
      <c r="OGC49" s="244"/>
      <c r="OGD49" s="244"/>
      <c r="OGE49" s="245"/>
      <c r="OGF49" s="244"/>
      <c r="OGG49" s="246"/>
      <c r="OGH49" s="247"/>
      <c r="OGI49" s="248"/>
      <c r="OGJ49" s="248"/>
      <c r="OGK49" s="244"/>
      <c r="OGL49" s="244"/>
      <c r="OGM49" s="244"/>
      <c r="OGN49" s="245"/>
      <c r="OGO49" s="244"/>
      <c r="OGP49" s="246"/>
      <c r="OGQ49" s="247"/>
      <c r="OGR49" s="248"/>
      <c r="OGS49" s="248"/>
      <c r="OGT49" s="244"/>
      <c r="OGU49" s="244"/>
      <c r="OGV49" s="244"/>
      <c r="OGW49" s="245"/>
      <c r="OGX49" s="244"/>
      <c r="OGY49" s="246"/>
      <c r="OGZ49" s="247"/>
      <c r="OHA49" s="248"/>
      <c r="OHB49" s="248"/>
      <c r="OHC49" s="244"/>
      <c r="OHD49" s="244"/>
      <c r="OHE49" s="244"/>
      <c r="OHF49" s="245"/>
      <c r="OHG49" s="244"/>
      <c r="OHH49" s="246"/>
      <c r="OHI49" s="247"/>
      <c r="OHJ49" s="248"/>
      <c r="OHK49" s="248"/>
      <c r="OHL49" s="244"/>
      <c r="OHM49" s="244"/>
      <c r="OHN49" s="244"/>
      <c r="OHO49" s="245"/>
      <c r="OHP49" s="244"/>
      <c r="OHQ49" s="246"/>
      <c r="OHR49" s="247"/>
      <c r="OHS49" s="248"/>
      <c r="OHT49" s="248"/>
      <c r="OHU49" s="244"/>
      <c r="OHV49" s="244"/>
      <c r="OHW49" s="244"/>
      <c r="OHX49" s="245"/>
      <c r="OHY49" s="244"/>
      <c r="OHZ49" s="246"/>
      <c r="OIA49" s="247"/>
      <c r="OIB49" s="248"/>
      <c r="OIC49" s="248"/>
      <c r="OID49" s="244"/>
      <c r="OIE49" s="244"/>
      <c r="OIF49" s="244"/>
      <c r="OIG49" s="245"/>
      <c r="OIH49" s="244"/>
      <c r="OII49" s="246"/>
      <c r="OIJ49" s="247"/>
      <c r="OIK49" s="248"/>
      <c r="OIL49" s="248"/>
      <c r="OIM49" s="244"/>
      <c r="OIN49" s="244"/>
      <c r="OIO49" s="244"/>
      <c r="OIP49" s="245"/>
      <c r="OIQ49" s="244"/>
      <c r="OIR49" s="246"/>
      <c r="OIS49" s="247"/>
      <c r="OIT49" s="248"/>
      <c r="OIU49" s="248"/>
      <c r="OIV49" s="244"/>
      <c r="OIW49" s="244"/>
      <c r="OIX49" s="244"/>
      <c r="OIY49" s="245"/>
      <c r="OIZ49" s="244"/>
      <c r="OJA49" s="246"/>
      <c r="OJB49" s="247"/>
      <c r="OJC49" s="248"/>
      <c r="OJD49" s="248"/>
      <c r="OJE49" s="244"/>
      <c r="OJF49" s="244"/>
      <c r="OJG49" s="244"/>
      <c r="OJH49" s="245"/>
      <c r="OJI49" s="244"/>
      <c r="OJJ49" s="246"/>
      <c r="OJK49" s="247"/>
      <c r="OJL49" s="248"/>
      <c r="OJM49" s="248"/>
      <c r="OJN49" s="244"/>
      <c r="OJO49" s="244"/>
      <c r="OJP49" s="244"/>
      <c r="OJQ49" s="245"/>
      <c r="OJR49" s="244"/>
      <c r="OJS49" s="246"/>
      <c r="OJT49" s="247"/>
      <c r="OJU49" s="248"/>
      <c r="OJV49" s="248"/>
      <c r="OJW49" s="244"/>
      <c r="OJX49" s="244"/>
      <c r="OJY49" s="244"/>
      <c r="OJZ49" s="245"/>
      <c r="OKA49" s="244"/>
      <c r="OKB49" s="246"/>
      <c r="OKC49" s="247"/>
      <c r="OKD49" s="248"/>
      <c r="OKE49" s="248"/>
      <c r="OKF49" s="244"/>
      <c r="OKG49" s="244"/>
      <c r="OKH49" s="244"/>
      <c r="OKI49" s="245"/>
      <c r="OKJ49" s="244"/>
      <c r="OKK49" s="246"/>
      <c r="OKL49" s="247"/>
      <c r="OKM49" s="248"/>
      <c r="OKN49" s="248"/>
      <c r="OKO49" s="244"/>
      <c r="OKP49" s="244"/>
      <c r="OKQ49" s="244"/>
      <c r="OKR49" s="245"/>
      <c r="OKS49" s="244"/>
      <c r="OKT49" s="246"/>
      <c r="OKU49" s="247"/>
      <c r="OKV49" s="248"/>
      <c r="OKW49" s="248"/>
      <c r="OKX49" s="244"/>
      <c r="OKY49" s="244"/>
      <c r="OKZ49" s="244"/>
      <c r="OLA49" s="245"/>
      <c r="OLB49" s="244"/>
      <c r="OLC49" s="246"/>
      <c r="OLD49" s="247"/>
      <c r="OLE49" s="248"/>
      <c r="OLF49" s="248"/>
      <c r="OLG49" s="244"/>
      <c r="OLH49" s="244"/>
      <c r="OLI49" s="244"/>
      <c r="OLJ49" s="245"/>
      <c r="OLK49" s="244"/>
      <c r="OLL49" s="246"/>
      <c r="OLM49" s="247"/>
      <c r="OLN49" s="248"/>
      <c r="OLO49" s="248"/>
      <c r="OLP49" s="244"/>
      <c r="OLQ49" s="244"/>
      <c r="OLR49" s="244"/>
      <c r="OLS49" s="245"/>
      <c r="OLT49" s="244"/>
      <c r="OLU49" s="246"/>
      <c r="OLV49" s="247"/>
      <c r="OLW49" s="248"/>
      <c r="OLX49" s="248"/>
      <c r="OLY49" s="244"/>
      <c r="OLZ49" s="244"/>
      <c r="OMA49" s="244"/>
      <c r="OMB49" s="245"/>
      <c r="OMC49" s="244"/>
      <c r="OMD49" s="246"/>
      <c r="OME49" s="247"/>
      <c r="OMF49" s="248"/>
      <c r="OMG49" s="248"/>
      <c r="OMH49" s="244"/>
      <c r="OMI49" s="244"/>
      <c r="OMJ49" s="244"/>
      <c r="OMK49" s="245"/>
      <c r="OML49" s="244"/>
      <c r="OMM49" s="246"/>
      <c r="OMN49" s="247"/>
      <c r="OMO49" s="248"/>
      <c r="OMP49" s="248"/>
      <c r="OMQ49" s="244"/>
      <c r="OMR49" s="244"/>
      <c r="OMS49" s="244"/>
      <c r="OMT49" s="245"/>
      <c r="OMU49" s="244"/>
      <c r="OMV49" s="246"/>
      <c r="OMW49" s="247"/>
      <c r="OMX49" s="248"/>
      <c r="OMY49" s="248"/>
      <c r="OMZ49" s="244"/>
      <c r="ONA49" s="244"/>
      <c r="ONB49" s="244"/>
      <c r="ONC49" s="245"/>
      <c r="OND49" s="244"/>
      <c r="ONE49" s="246"/>
      <c r="ONF49" s="247"/>
      <c r="ONG49" s="248"/>
      <c r="ONH49" s="248"/>
      <c r="ONI49" s="244"/>
      <c r="ONJ49" s="244"/>
      <c r="ONK49" s="244"/>
      <c r="ONL49" s="245"/>
      <c r="ONM49" s="244"/>
      <c r="ONN49" s="246"/>
      <c r="ONO49" s="247"/>
      <c r="ONP49" s="248"/>
      <c r="ONQ49" s="248"/>
      <c r="ONR49" s="244"/>
      <c r="ONS49" s="244"/>
      <c r="ONT49" s="244"/>
      <c r="ONU49" s="245"/>
      <c r="ONV49" s="244"/>
      <c r="ONW49" s="246"/>
      <c r="ONX49" s="247"/>
      <c r="ONY49" s="248"/>
      <c r="ONZ49" s="248"/>
      <c r="OOA49" s="244"/>
      <c r="OOB49" s="244"/>
      <c r="OOC49" s="244"/>
      <c r="OOD49" s="245"/>
      <c r="OOE49" s="244"/>
      <c r="OOF49" s="246"/>
      <c r="OOG49" s="247"/>
      <c r="OOH49" s="248"/>
      <c r="OOI49" s="248"/>
      <c r="OOJ49" s="244"/>
      <c r="OOK49" s="244"/>
      <c r="OOL49" s="244"/>
      <c r="OOM49" s="245"/>
      <c r="OON49" s="244"/>
      <c r="OOO49" s="246"/>
      <c r="OOP49" s="247"/>
      <c r="OOQ49" s="248"/>
      <c r="OOR49" s="248"/>
      <c r="OOS49" s="244"/>
      <c r="OOT49" s="244"/>
      <c r="OOU49" s="244"/>
      <c r="OOV49" s="245"/>
      <c r="OOW49" s="244"/>
      <c r="OOX49" s="246"/>
      <c r="OOY49" s="247"/>
      <c r="OOZ49" s="248"/>
      <c r="OPA49" s="248"/>
      <c r="OPB49" s="244"/>
      <c r="OPC49" s="244"/>
      <c r="OPD49" s="244"/>
      <c r="OPE49" s="245"/>
      <c r="OPF49" s="244"/>
      <c r="OPG49" s="246"/>
      <c r="OPH49" s="247"/>
      <c r="OPI49" s="248"/>
      <c r="OPJ49" s="248"/>
      <c r="OPK49" s="244"/>
      <c r="OPL49" s="244"/>
      <c r="OPM49" s="244"/>
      <c r="OPN49" s="245"/>
      <c r="OPO49" s="244"/>
      <c r="OPP49" s="246"/>
      <c r="OPQ49" s="247"/>
      <c r="OPR49" s="248"/>
      <c r="OPS49" s="248"/>
      <c r="OPT49" s="244"/>
      <c r="OPU49" s="244"/>
      <c r="OPV49" s="244"/>
      <c r="OPW49" s="245"/>
      <c r="OPX49" s="244"/>
      <c r="OPY49" s="246"/>
      <c r="OPZ49" s="247"/>
      <c r="OQA49" s="248"/>
      <c r="OQB49" s="248"/>
      <c r="OQC49" s="244"/>
      <c r="OQD49" s="244"/>
      <c r="OQE49" s="244"/>
      <c r="OQF49" s="245"/>
      <c r="OQG49" s="244"/>
      <c r="OQH49" s="246"/>
      <c r="OQI49" s="247"/>
      <c r="OQJ49" s="248"/>
      <c r="OQK49" s="248"/>
      <c r="OQL49" s="244"/>
      <c r="OQM49" s="244"/>
      <c r="OQN49" s="244"/>
      <c r="OQO49" s="245"/>
      <c r="OQP49" s="244"/>
      <c r="OQQ49" s="246"/>
      <c r="OQR49" s="247"/>
      <c r="OQS49" s="248"/>
      <c r="OQT49" s="248"/>
      <c r="OQU49" s="244"/>
      <c r="OQV49" s="244"/>
      <c r="OQW49" s="244"/>
      <c r="OQX49" s="245"/>
      <c r="OQY49" s="244"/>
      <c r="OQZ49" s="246"/>
      <c r="ORA49" s="247"/>
      <c r="ORB49" s="248"/>
      <c r="ORC49" s="248"/>
      <c r="ORD49" s="244"/>
      <c r="ORE49" s="244"/>
      <c r="ORF49" s="244"/>
      <c r="ORG49" s="245"/>
      <c r="ORH49" s="244"/>
      <c r="ORI49" s="246"/>
      <c r="ORJ49" s="247"/>
      <c r="ORK49" s="248"/>
      <c r="ORL49" s="248"/>
      <c r="ORM49" s="244"/>
      <c r="ORN49" s="244"/>
      <c r="ORO49" s="244"/>
      <c r="ORP49" s="245"/>
      <c r="ORQ49" s="244"/>
      <c r="ORR49" s="246"/>
      <c r="ORS49" s="247"/>
      <c r="ORT49" s="248"/>
      <c r="ORU49" s="248"/>
      <c r="ORV49" s="244"/>
      <c r="ORW49" s="244"/>
      <c r="ORX49" s="244"/>
      <c r="ORY49" s="245"/>
      <c r="ORZ49" s="244"/>
      <c r="OSA49" s="246"/>
      <c r="OSB49" s="247"/>
      <c r="OSC49" s="248"/>
      <c r="OSD49" s="248"/>
      <c r="OSE49" s="244"/>
      <c r="OSF49" s="244"/>
      <c r="OSG49" s="244"/>
      <c r="OSH49" s="245"/>
      <c r="OSI49" s="244"/>
      <c r="OSJ49" s="246"/>
      <c r="OSK49" s="247"/>
      <c r="OSL49" s="248"/>
      <c r="OSM49" s="248"/>
      <c r="OSN49" s="244"/>
      <c r="OSO49" s="244"/>
      <c r="OSP49" s="244"/>
      <c r="OSQ49" s="245"/>
      <c r="OSR49" s="244"/>
      <c r="OSS49" s="246"/>
      <c r="OST49" s="247"/>
      <c r="OSU49" s="248"/>
      <c r="OSV49" s="248"/>
      <c r="OSW49" s="244"/>
      <c r="OSX49" s="244"/>
      <c r="OSY49" s="244"/>
      <c r="OSZ49" s="245"/>
      <c r="OTA49" s="244"/>
      <c r="OTB49" s="246"/>
      <c r="OTC49" s="247"/>
      <c r="OTD49" s="248"/>
      <c r="OTE49" s="248"/>
      <c r="OTF49" s="244"/>
      <c r="OTG49" s="244"/>
      <c r="OTH49" s="244"/>
      <c r="OTI49" s="245"/>
      <c r="OTJ49" s="244"/>
      <c r="OTK49" s="246"/>
      <c r="OTL49" s="247"/>
      <c r="OTM49" s="248"/>
      <c r="OTN49" s="248"/>
      <c r="OTO49" s="244"/>
      <c r="OTP49" s="244"/>
      <c r="OTQ49" s="244"/>
      <c r="OTR49" s="245"/>
      <c r="OTS49" s="244"/>
      <c r="OTT49" s="246"/>
      <c r="OTU49" s="247"/>
      <c r="OTV49" s="248"/>
      <c r="OTW49" s="248"/>
      <c r="OTX49" s="244"/>
      <c r="OTY49" s="244"/>
      <c r="OTZ49" s="244"/>
      <c r="OUA49" s="245"/>
      <c r="OUB49" s="244"/>
      <c r="OUC49" s="246"/>
      <c r="OUD49" s="247"/>
      <c r="OUE49" s="248"/>
      <c r="OUF49" s="248"/>
      <c r="OUG49" s="244"/>
      <c r="OUH49" s="244"/>
      <c r="OUI49" s="244"/>
      <c r="OUJ49" s="245"/>
      <c r="OUK49" s="244"/>
      <c r="OUL49" s="246"/>
      <c r="OUM49" s="247"/>
      <c r="OUN49" s="248"/>
      <c r="OUO49" s="248"/>
      <c r="OUP49" s="244"/>
      <c r="OUQ49" s="244"/>
      <c r="OUR49" s="244"/>
      <c r="OUS49" s="245"/>
      <c r="OUT49" s="244"/>
      <c r="OUU49" s="246"/>
      <c r="OUV49" s="247"/>
      <c r="OUW49" s="248"/>
      <c r="OUX49" s="248"/>
      <c r="OUY49" s="244"/>
      <c r="OUZ49" s="244"/>
      <c r="OVA49" s="244"/>
      <c r="OVB49" s="245"/>
      <c r="OVC49" s="244"/>
      <c r="OVD49" s="246"/>
      <c r="OVE49" s="247"/>
      <c r="OVF49" s="248"/>
      <c r="OVG49" s="248"/>
      <c r="OVH49" s="244"/>
      <c r="OVI49" s="244"/>
      <c r="OVJ49" s="244"/>
      <c r="OVK49" s="245"/>
      <c r="OVL49" s="244"/>
      <c r="OVM49" s="246"/>
      <c r="OVN49" s="247"/>
      <c r="OVO49" s="248"/>
      <c r="OVP49" s="248"/>
      <c r="OVQ49" s="244"/>
      <c r="OVR49" s="244"/>
      <c r="OVS49" s="244"/>
      <c r="OVT49" s="245"/>
      <c r="OVU49" s="244"/>
      <c r="OVV49" s="246"/>
      <c r="OVW49" s="247"/>
      <c r="OVX49" s="248"/>
      <c r="OVY49" s="248"/>
      <c r="OVZ49" s="244"/>
      <c r="OWA49" s="244"/>
      <c r="OWB49" s="244"/>
      <c r="OWC49" s="245"/>
      <c r="OWD49" s="244"/>
      <c r="OWE49" s="246"/>
      <c r="OWF49" s="247"/>
      <c r="OWG49" s="248"/>
      <c r="OWH49" s="248"/>
      <c r="OWI49" s="244"/>
      <c r="OWJ49" s="244"/>
      <c r="OWK49" s="244"/>
      <c r="OWL49" s="245"/>
      <c r="OWM49" s="244"/>
      <c r="OWN49" s="246"/>
      <c r="OWO49" s="247"/>
      <c r="OWP49" s="248"/>
      <c r="OWQ49" s="248"/>
      <c r="OWR49" s="244"/>
      <c r="OWS49" s="244"/>
      <c r="OWT49" s="244"/>
      <c r="OWU49" s="245"/>
      <c r="OWV49" s="244"/>
      <c r="OWW49" s="246"/>
      <c r="OWX49" s="247"/>
      <c r="OWY49" s="248"/>
      <c r="OWZ49" s="248"/>
      <c r="OXA49" s="244"/>
      <c r="OXB49" s="244"/>
      <c r="OXC49" s="244"/>
      <c r="OXD49" s="245"/>
      <c r="OXE49" s="244"/>
      <c r="OXF49" s="246"/>
      <c r="OXG49" s="247"/>
      <c r="OXH49" s="248"/>
      <c r="OXI49" s="248"/>
      <c r="OXJ49" s="244"/>
      <c r="OXK49" s="244"/>
      <c r="OXL49" s="244"/>
      <c r="OXM49" s="245"/>
      <c r="OXN49" s="244"/>
      <c r="OXO49" s="246"/>
      <c r="OXP49" s="247"/>
      <c r="OXQ49" s="248"/>
      <c r="OXR49" s="248"/>
      <c r="OXS49" s="244"/>
      <c r="OXT49" s="244"/>
      <c r="OXU49" s="244"/>
      <c r="OXV49" s="245"/>
      <c r="OXW49" s="244"/>
      <c r="OXX49" s="246"/>
      <c r="OXY49" s="247"/>
      <c r="OXZ49" s="248"/>
      <c r="OYA49" s="248"/>
      <c r="OYB49" s="244"/>
      <c r="OYC49" s="244"/>
      <c r="OYD49" s="244"/>
      <c r="OYE49" s="245"/>
      <c r="OYF49" s="244"/>
      <c r="OYG49" s="246"/>
      <c r="OYH49" s="247"/>
      <c r="OYI49" s="248"/>
      <c r="OYJ49" s="248"/>
      <c r="OYK49" s="244"/>
      <c r="OYL49" s="244"/>
      <c r="OYM49" s="244"/>
      <c r="OYN49" s="245"/>
      <c r="OYO49" s="244"/>
      <c r="OYP49" s="246"/>
      <c r="OYQ49" s="247"/>
      <c r="OYR49" s="248"/>
      <c r="OYS49" s="248"/>
      <c r="OYT49" s="244"/>
      <c r="OYU49" s="244"/>
      <c r="OYV49" s="244"/>
      <c r="OYW49" s="245"/>
      <c r="OYX49" s="244"/>
      <c r="OYY49" s="246"/>
      <c r="OYZ49" s="247"/>
      <c r="OZA49" s="248"/>
      <c r="OZB49" s="248"/>
      <c r="OZC49" s="244"/>
      <c r="OZD49" s="244"/>
      <c r="OZE49" s="244"/>
      <c r="OZF49" s="245"/>
      <c r="OZG49" s="244"/>
      <c r="OZH49" s="246"/>
      <c r="OZI49" s="247"/>
      <c r="OZJ49" s="248"/>
      <c r="OZK49" s="248"/>
      <c r="OZL49" s="244"/>
      <c r="OZM49" s="244"/>
      <c r="OZN49" s="244"/>
      <c r="OZO49" s="245"/>
      <c r="OZP49" s="244"/>
      <c r="OZQ49" s="246"/>
      <c r="OZR49" s="247"/>
      <c r="OZS49" s="248"/>
      <c r="OZT49" s="248"/>
      <c r="OZU49" s="244"/>
      <c r="OZV49" s="244"/>
      <c r="OZW49" s="244"/>
      <c r="OZX49" s="245"/>
      <c r="OZY49" s="244"/>
      <c r="OZZ49" s="246"/>
      <c r="PAA49" s="247"/>
      <c r="PAB49" s="248"/>
      <c r="PAC49" s="248"/>
      <c r="PAD49" s="244"/>
      <c r="PAE49" s="244"/>
      <c r="PAF49" s="244"/>
      <c r="PAG49" s="245"/>
      <c r="PAH49" s="244"/>
      <c r="PAI49" s="246"/>
      <c r="PAJ49" s="247"/>
      <c r="PAK49" s="248"/>
      <c r="PAL49" s="248"/>
      <c r="PAM49" s="244"/>
      <c r="PAN49" s="244"/>
      <c r="PAO49" s="244"/>
      <c r="PAP49" s="245"/>
      <c r="PAQ49" s="244"/>
      <c r="PAR49" s="246"/>
      <c r="PAS49" s="247"/>
      <c r="PAT49" s="248"/>
      <c r="PAU49" s="248"/>
      <c r="PAV49" s="244"/>
      <c r="PAW49" s="244"/>
      <c r="PAX49" s="244"/>
      <c r="PAY49" s="245"/>
      <c r="PAZ49" s="244"/>
      <c r="PBA49" s="246"/>
      <c r="PBB49" s="247"/>
      <c r="PBC49" s="248"/>
      <c r="PBD49" s="248"/>
      <c r="PBE49" s="244"/>
      <c r="PBF49" s="244"/>
      <c r="PBG49" s="244"/>
      <c r="PBH49" s="245"/>
      <c r="PBI49" s="244"/>
      <c r="PBJ49" s="246"/>
      <c r="PBK49" s="247"/>
      <c r="PBL49" s="248"/>
      <c r="PBM49" s="248"/>
      <c r="PBN49" s="244"/>
      <c r="PBO49" s="244"/>
      <c r="PBP49" s="244"/>
      <c r="PBQ49" s="245"/>
      <c r="PBR49" s="244"/>
      <c r="PBS49" s="246"/>
      <c r="PBT49" s="247"/>
      <c r="PBU49" s="248"/>
      <c r="PBV49" s="248"/>
      <c r="PBW49" s="244"/>
      <c r="PBX49" s="244"/>
      <c r="PBY49" s="244"/>
      <c r="PBZ49" s="245"/>
      <c r="PCA49" s="244"/>
      <c r="PCB49" s="246"/>
      <c r="PCC49" s="247"/>
      <c r="PCD49" s="248"/>
      <c r="PCE49" s="248"/>
      <c r="PCF49" s="244"/>
      <c r="PCG49" s="244"/>
      <c r="PCH49" s="244"/>
      <c r="PCI49" s="245"/>
      <c r="PCJ49" s="244"/>
      <c r="PCK49" s="246"/>
      <c r="PCL49" s="247"/>
      <c r="PCM49" s="248"/>
      <c r="PCN49" s="248"/>
      <c r="PCO49" s="244"/>
      <c r="PCP49" s="244"/>
      <c r="PCQ49" s="244"/>
      <c r="PCR49" s="245"/>
      <c r="PCS49" s="244"/>
      <c r="PCT49" s="246"/>
      <c r="PCU49" s="247"/>
      <c r="PCV49" s="248"/>
      <c r="PCW49" s="248"/>
      <c r="PCX49" s="244"/>
      <c r="PCY49" s="244"/>
      <c r="PCZ49" s="244"/>
      <c r="PDA49" s="245"/>
      <c r="PDB49" s="244"/>
      <c r="PDC49" s="246"/>
      <c r="PDD49" s="247"/>
      <c r="PDE49" s="248"/>
      <c r="PDF49" s="248"/>
      <c r="PDG49" s="244"/>
      <c r="PDH49" s="244"/>
      <c r="PDI49" s="244"/>
      <c r="PDJ49" s="245"/>
      <c r="PDK49" s="244"/>
      <c r="PDL49" s="246"/>
      <c r="PDM49" s="247"/>
      <c r="PDN49" s="248"/>
      <c r="PDO49" s="248"/>
      <c r="PDP49" s="244"/>
      <c r="PDQ49" s="244"/>
      <c r="PDR49" s="244"/>
      <c r="PDS49" s="245"/>
      <c r="PDT49" s="244"/>
      <c r="PDU49" s="246"/>
      <c r="PDV49" s="247"/>
      <c r="PDW49" s="248"/>
      <c r="PDX49" s="248"/>
      <c r="PDY49" s="244"/>
      <c r="PDZ49" s="244"/>
      <c r="PEA49" s="244"/>
      <c r="PEB49" s="245"/>
      <c r="PEC49" s="244"/>
      <c r="PED49" s="246"/>
      <c r="PEE49" s="247"/>
      <c r="PEF49" s="248"/>
      <c r="PEG49" s="248"/>
      <c r="PEH49" s="244"/>
      <c r="PEI49" s="244"/>
      <c r="PEJ49" s="244"/>
      <c r="PEK49" s="245"/>
      <c r="PEL49" s="244"/>
      <c r="PEM49" s="246"/>
      <c r="PEN49" s="247"/>
      <c r="PEO49" s="248"/>
      <c r="PEP49" s="248"/>
      <c r="PEQ49" s="244"/>
      <c r="PER49" s="244"/>
      <c r="PES49" s="244"/>
      <c r="PET49" s="245"/>
      <c r="PEU49" s="244"/>
      <c r="PEV49" s="246"/>
      <c r="PEW49" s="247"/>
      <c r="PEX49" s="248"/>
      <c r="PEY49" s="248"/>
      <c r="PEZ49" s="244"/>
      <c r="PFA49" s="244"/>
      <c r="PFB49" s="244"/>
      <c r="PFC49" s="245"/>
      <c r="PFD49" s="244"/>
      <c r="PFE49" s="246"/>
      <c r="PFF49" s="247"/>
      <c r="PFG49" s="248"/>
      <c r="PFH49" s="248"/>
      <c r="PFI49" s="244"/>
      <c r="PFJ49" s="244"/>
      <c r="PFK49" s="244"/>
      <c r="PFL49" s="245"/>
      <c r="PFM49" s="244"/>
      <c r="PFN49" s="246"/>
      <c r="PFO49" s="247"/>
      <c r="PFP49" s="248"/>
      <c r="PFQ49" s="248"/>
      <c r="PFR49" s="244"/>
      <c r="PFS49" s="244"/>
      <c r="PFT49" s="244"/>
      <c r="PFU49" s="245"/>
      <c r="PFV49" s="244"/>
      <c r="PFW49" s="246"/>
      <c r="PFX49" s="247"/>
      <c r="PFY49" s="248"/>
      <c r="PFZ49" s="248"/>
      <c r="PGA49" s="244"/>
      <c r="PGB49" s="244"/>
      <c r="PGC49" s="244"/>
      <c r="PGD49" s="245"/>
      <c r="PGE49" s="244"/>
      <c r="PGF49" s="246"/>
      <c r="PGG49" s="247"/>
      <c r="PGH49" s="248"/>
      <c r="PGI49" s="248"/>
      <c r="PGJ49" s="244"/>
      <c r="PGK49" s="244"/>
      <c r="PGL49" s="244"/>
      <c r="PGM49" s="245"/>
      <c r="PGN49" s="244"/>
      <c r="PGO49" s="246"/>
      <c r="PGP49" s="247"/>
      <c r="PGQ49" s="248"/>
      <c r="PGR49" s="248"/>
      <c r="PGS49" s="244"/>
      <c r="PGT49" s="244"/>
      <c r="PGU49" s="244"/>
      <c r="PGV49" s="245"/>
      <c r="PGW49" s="244"/>
      <c r="PGX49" s="246"/>
      <c r="PGY49" s="247"/>
      <c r="PGZ49" s="248"/>
      <c r="PHA49" s="248"/>
      <c r="PHB49" s="244"/>
      <c r="PHC49" s="244"/>
      <c r="PHD49" s="244"/>
      <c r="PHE49" s="245"/>
      <c r="PHF49" s="244"/>
      <c r="PHG49" s="246"/>
      <c r="PHH49" s="247"/>
      <c r="PHI49" s="248"/>
      <c r="PHJ49" s="248"/>
      <c r="PHK49" s="244"/>
      <c r="PHL49" s="244"/>
      <c r="PHM49" s="244"/>
      <c r="PHN49" s="245"/>
      <c r="PHO49" s="244"/>
      <c r="PHP49" s="246"/>
      <c r="PHQ49" s="247"/>
      <c r="PHR49" s="248"/>
      <c r="PHS49" s="248"/>
      <c r="PHT49" s="244"/>
      <c r="PHU49" s="244"/>
      <c r="PHV49" s="244"/>
      <c r="PHW49" s="245"/>
      <c r="PHX49" s="244"/>
      <c r="PHY49" s="246"/>
      <c r="PHZ49" s="247"/>
      <c r="PIA49" s="248"/>
      <c r="PIB49" s="248"/>
      <c r="PIC49" s="244"/>
      <c r="PID49" s="244"/>
      <c r="PIE49" s="244"/>
      <c r="PIF49" s="245"/>
      <c r="PIG49" s="244"/>
      <c r="PIH49" s="246"/>
      <c r="PII49" s="247"/>
      <c r="PIJ49" s="248"/>
      <c r="PIK49" s="248"/>
      <c r="PIL49" s="244"/>
      <c r="PIM49" s="244"/>
      <c r="PIN49" s="244"/>
      <c r="PIO49" s="245"/>
      <c r="PIP49" s="244"/>
      <c r="PIQ49" s="246"/>
      <c r="PIR49" s="247"/>
      <c r="PIS49" s="248"/>
      <c r="PIT49" s="248"/>
      <c r="PIU49" s="244"/>
      <c r="PIV49" s="244"/>
      <c r="PIW49" s="244"/>
      <c r="PIX49" s="245"/>
      <c r="PIY49" s="244"/>
      <c r="PIZ49" s="246"/>
      <c r="PJA49" s="247"/>
      <c r="PJB49" s="248"/>
      <c r="PJC49" s="248"/>
      <c r="PJD49" s="244"/>
      <c r="PJE49" s="244"/>
      <c r="PJF49" s="244"/>
      <c r="PJG49" s="245"/>
      <c r="PJH49" s="244"/>
      <c r="PJI49" s="246"/>
      <c r="PJJ49" s="247"/>
      <c r="PJK49" s="248"/>
      <c r="PJL49" s="248"/>
      <c r="PJM49" s="244"/>
      <c r="PJN49" s="244"/>
      <c r="PJO49" s="244"/>
      <c r="PJP49" s="245"/>
      <c r="PJQ49" s="244"/>
      <c r="PJR49" s="246"/>
      <c r="PJS49" s="247"/>
      <c r="PJT49" s="248"/>
      <c r="PJU49" s="248"/>
      <c r="PJV49" s="244"/>
      <c r="PJW49" s="244"/>
      <c r="PJX49" s="244"/>
      <c r="PJY49" s="245"/>
      <c r="PJZ49" s="244"/>
      <c r="PKA49" s="246"/>
      <c r="PKB49" s="247"/>
      <c r="PKC49" s="248"/>
      <c r="PKD49" s="248"/>
      <c r="PKE49" s="244"/>
      <c r="PKF49" s="244"/>
      <c r="PKG49" s="244"/>
      <c r="PKH49" s="245"/>
      <c r="PKI49" s="244"/>
      <c r="PKJ49" s="246"/>
      <c r="PKK49" s="247"/>
      <c r="PKL49" s="248"/>
      <c r="PKM49" s="248"/>
      <c r="PKN49" s="244"/>
      <c r="PKO49" s="244"/>
      <c r="PKP49" s="244"/>
      <c r="PKQ49" s="245"/>
      <c r="PKR49" s="244"/>
      <c r="PKS49" s="246"/>
      <c r="PKT49" s="247"/>
      <c r="PKU49" s="248"/>
      <c r="PKV49" s="248"/>
      <c r="PKW49" s="244"/>
      <c r="PKX49" s="244"/>
      <c r="PKY49" s="244"/>
      <c r="PKZ49" s="245"/>
      <c r="PLA49" s="244"/>
      <c r="PLB49" s="246"/>
      <c r="PLC49" s="247"/>
      <c r="PLD49" s="248"/>
      <c r="PLE49" s="248"/>
      <c r="PLF49" s="244"/>
      <c r="PLG49" s="244"/>
      <c r="PLH49" s="244"/>
      <c r="PLI49" s="245"/>
      <c r="PLJ49" s="244"/>
      <c r="PLK49" s="246"/>
      <c r="PLL49" s="247"/>
      <c r="PLM49" s="248"/>
      <c r="PLN49" s="248"/>
      <c r="PLO49" s="244"/>
      <c r="PLP49" s="244"/>
      <c r="PLQ49" s="244"/>
      <c r="PLR49" s="245"/>
      <c r="PLS49" s="244"/>
      <c r="PLT49" s="246"/>
      <c r="PLU49" s="247"/>
      <c r="PLV49" s="248"/>
      <c r="PLW49" s="248"/>
      <c r="PLX49" s="244"/>
      <c r="PLY49" s="244"/>
      <c r="PLZ49" s="244"/>
      <c r="PMA49" s="245"/>
      <c r="PMB49" s="244"/>
      <c r="PMC49" s="246"/>
      <c r="PMD49" s="247"/>
      <c r="PME49" s="248"/>
      <c r="PMF49" s="248"/>
      <c r="PMG49" s="244"/>
      <c r="PMH49" s="244"/>
      <c r="PMI49" s="244"/>
      <c r="PMJ49" s="245"/>
      <c r="PMK49" s="244"/>
      <c r="PML49" s="246"/>
      <c r="PMM49" s="247"/>
      <c r="PMN49" s="248"/>
      <c r="PMO49" s="248"/>
      <c r="PMP49" s="244"/>
      <c r="PMQ49" s="244"/>
      <c r="PMR49" s="244"/>
      <c r="PMS49" s="245"/>
      <c r="PMT49" s="244"/>
      <c r="PMU49" s="246"/>
      <c r="PMV49" s="247"/>
      <c r="PMW49" s="248"/>
      <c r="PMX49" s="248"/>
      <c r="PMY49" s="244"/>
      <c r="PMZ49" s="244"/>
      <c r="PNA49" s="244"/>
      <c r="PNB49" s="245"/>
      <c r="PNC49" s="244"/>
      <c r="PND49" s="246"/>
      <c r="PNE49" s="247"/>
      <c r="PNF49" s="248"/>
      <c r="PNG49" s="248"/>
      <c r="PNH49" s="244"/>
      <c r="PNI49" s="244"/>
      <c r="PNJ49" s="244"/>
      <c r="PNK49" s="245"/>
      <c r="PNL49" s="244"/>
      <c r="PNM49" s="246"/>
      <c r="PNN49" s="247"/>
      <c r="PNO49" s="248"/>
      <c r="PNP49" s="248"/>
      <c r="PNQ49" s="244"/>
      <c r="PNR49" s="244"/>
      <c r="PNS49" s="244"/>
      <c r="PNT49" s="245"/>
      <c r="PNU49" s="244"/>
      <c r="PNV49" s="246"/>
      <c r="PNW49" s="247"/>
      <c r="PNX49" s="248"/>
      <c r="PNY49" s="248"/>
      <c r="PNZ49" s="244"/>
      <c r="POA49" s="244"/>
      <c r="POB49" s="244"/>
      <c r="POC49" s="245"/>
      <c r="POD49" s="244"/>
      <c r="POE49" s="246"/>
      <c r="POF49" s="247"/>
      <c r="POG49" s="248"/>
      <c r="POH49" s="248"/>
      <c r="POI49" s="244"/>
      <c r="POJ49" s="244"/>
      <c r="POK49" s="244"/>
      <c r="POL49" s="245"/>
      <c r="POM49" s="244"/>
      <c r="PON49" s="246"/>
      <c r="POO49" s="247"/>
      <c r="POP49" s="248"/>
      <c r="POQ49" s="248"/>
      <c r="POR49" s="244"/>
      <c r="POS49" s="244"/>
      <c r="POT49" s="244"/>
      <c r="POU49" s="245"/>
      <c r="POV49" s="244"/>
      <c r="POW49" s="246"/>
      <c r="POX49" s="247"/>
      <c r="POY49" s="248"/>
      <c r="POZ49" s="248"/>
      <c r="PPA49" s="244"/>
      <c r="PPB49" s="244"/>
      <c r="PPC49" s="244"/>
      <c r="PPD49" s="245"/>
      <c r="PPE49" s="244"/>
      <c r="PPF49" s="246"/>
      <c r="PPG49" s="247"/>
      <c r="PPH49" s="248"/>
      <c r="PPI49" s="248"/>
      <c r="PPJ49" s="244"/>
      <c r="PPK49" s="244"/>
      <c r="PPL49" s="244"/>
      <c r="PPM49" s="245"/>
      <c r="PPN49" s="244"/>
      <c r="PPO49" s="246"/>
      <c r="PPP49" s="247"/>
      <c r="PPQ49" s="248"/>
      <c r="PPR49" s="248"/>
      <c r="PPS49" s="244"/>
      <c r="PPT49" s="244"/>
      <c r="PPU49" s="244"/>
      <c r="PPV49" s="245"/>
      <c r="PPW49" s="244"/>
      <c r="PPX49" s="246"/>
      <c r="PPY49" s="247"/>
      <c r="PPZ49" s="248"/>
      <c r="PQA49" s="248"/>
      <c r="PQB49" s="244"/>
      <c r="PQC49" s="244"/>
      <c r="PQD49" s="244"/>
      <c r="PQE49" s="245"/>
      <c r="PQF49" s="244"/>
      <c r="PQG49" s="246"/>
      <c r="PQH49" s="247"/>
      <c r="PQI49" s="248"/>
      <c r="PQJ49" s="248"/>
      <c r="PQK49" s="244"/>
      <c r="PQL49" s="244"/>
      <c r="PQM49" s="244"/>
      <c r="PQN49" s="245"/>
      <c r="PQO49" s="244"/>
      <c r="PQP49" s="246"/>
      <c r="PQQ49" s="247"/>
      <c r="PQR49" s="248"/>
      <c r="PQS49" s="248"/>
      <c r="PQT49" s="244"/>
      <c r="PQU49" s="244"/>
      <c r="PQV49" s="244"/>
      <c r="PQW49" s="245"/>
      <c r="PQX49" s="244"/>
      <c r="PQY49" s="246"/>
      <c r="PQZ49" s="247"/>
      <c r="PRA49" s="248"/>
      <c r="PRB49" s="248"/>
      <c r="PRC49" s="244"/>
      <c r="PRD49" s="244"/>
      <c r="PRE49" s="244"/>
      <c r="PRF49" s="245"/>
      <c r="PRG49" s="244"/>
      <c r="PRH49" s="246"/>
      <c r="PRI49" s="247"/>
      <c r="PRJ49" s="248"/>
      <c r="PRK49" s="248"/>
      <c r="PRL49" s="244"/>
      <c r="PRM49" s="244"/>
      <c r="PRN49" s="244"/>
      <c r="PRO49" s="245"/>
      <c r="PRP49" s="244"/>
      <c r="PRQ49" s="246"/>
      <c r="PRR49" s="247"/>
      <c r="PRS49" s="248"/>
      <c r="PRT49" s="248"/>
      <c r="PRU49" s="244"/>
      <c r="PRV49" s="244"/>
      <c r="PRW49" s="244"/>
      <c r="PRX49" s="245"/>
      <c r="PRY49" s="244"/>
      <c r="PRZ49" s="246"/>
      <c r="PSA49" s="247"/>
      <c r="PSB49" s="248"/>
      <c r="PSC49" s="248"/>
      <c r="PSD49" s="244"/>
      <c r="PSE49" s="244"/>
      <c r="PSF49" s="244"/>
      <c r="PSG49" s="245"/>
      <c r="PSH49" s="244"/>
      <c r="PSI49" s="246"/>
      <c r="PSJ49" s="247"/>
      <c r="PSK49" s="248"/>
      <c r="PSL49" s="248"/>
      <c r="PSM49" s="244"/>
      <c r="PSN49" s="244"/>
      <c r="PSO49" s="244"/>
      <c r="PSP49" s="245"/>
      <c r="PSQ49" s="244"/>
      <c r="PSR49" s="246"/>
      <c r="PSS49" s="247"/>
      <c r="PST49" s="248"/>
      <c r="PSU49" s="248"/>
      <c r="PSV49" s="244"/>
      <c r="PSW49" s="244"/>
      <c r="PSX49" s="244"/>
      <c r="PSY49" s="245"/>
      <c r="PSZ49" s="244"/>
      <c r="PTA49" s="246"/>
      <c r="PTB49" s="247"/>
      <c r="PTC49" s="248"/>
      <c r="PTD49" s="248"/>
      <c r="PTE49" s="244"/>
      <c r="PTF49" s="244"/>
      <c r="PTG49" s="244"/>
      <c r="PTH49" s="245"/>
      <c r="PTI49" s="244"/>
      <c r="PTJ49" s="246"/>
      <c r="PTK49" s="247"/>
      <c r="PTL49" s="248"/>
      <c r="PTM49" s="248"/>
      <c r="PTN49" s="244"/>
      <c r="PTO49" s="244"/>
      <c r="PTP49" s="244"/>
      <c r="PTQ49" s="245"/>
      <c r="PTR49" s="244"/>
      <c r="PTS49" s="246"/>
      <c r="PTT49" s="247"/>
      <c r="PTU49" s="248"/>
      <c r="PTV49" s="248"/>
      <c r="PTW49" s="244"/>
      <c r="PTX49" s="244"/>
      <c r="PTY49" s="244"/>
      <c r="PTZ49" s="245"/>
      <c r="PUA49" s="244"/>
      <c r="PUB49" s="246"/>
      <c r="PUC49" s="247"/>
      <c r="PUD49" s="248"/>
      <c r="PUE49" s="248"/>
      <c r="PUF49" s="244"/>
      <c r="PUG49" s="244"/>
      <c r="PUH49" s="244"/>
      <c r="PUI49" s="245"/>
      <c r="PUJ49" s="244"/>
      <c r="PUK49" s="246"/>
      <c r="PUL49" s="247"/>
      <c r="PUM49" s="248"/>
      <c r="PUN49" s="248"/>
      <c r="PUO49" s="244"/>
      <c r="PUP49" s="244"/>
      <c r="PUQ49" s="244"/>
      <c r="PUR49" s="245"/>
      <c r="PUS49" s="244"/>
      <c r="PUT49" s="246"/>
      <c r="PUU49" s="247"/>
      <c r="PUV49" s="248"/>
      <c r="PUW49" s="248"/>
      <c r="PUX49" s="244"/>
      <c r="PUY49" s="244"/>
      <c r="PUZ49" s="244"/>
      <c r="PVA49" s="245"/>
      <c r="PVB49" s="244"/>
      <c r="PVC49" s="246"/>
      <c r="PVD49" s="247"/>
      <c r="PVE49" s="248"/>
      <c r="PVF49" s="248"/>
      <c r="PVG49" s="244"/>
      <c r="PVH49" s="244"/>
      <c r="PVI49" s="244"/>
      <c r="PVJ49" s="245"/>
      <c r="PVK49" s="244"/>
      <c r="PVL49" s="246"/>
      <c r="PVM49" s="247"/>
      <c r="PVN49" s="248"/>
      <c r="PVO49" s="248"/>
      <c r="PVP49" s="244"/>
      <c r="PVQ49" s="244"/>
      <c r="PVR49" s="244"/>
      <c r="PVS49" s="245"/>
      <c r="PVT49" s="244"/>
      <c r="PVU49" s="246"/>
      <c r="PVV49" s="247"/>
      <c r="PVW49" s="248"/>
      <c r="PVX49" s="248"/>
      <c r="PVY49" s="244"/>
      <c r="PVZ49" s="244"/>
      <c r="PWA49" s="244"/>
      <c r="PWB49" s="245"/>
      <c r="PWC49" s="244"/>
      <c r="PWD49" s="246"/>
      <c r="PWE49" s="247"/>
      <c r="PWF49" s="248"/>
      <c r="PWG49" s="248"/>
      <c r="PWH49" s="244"/>
      <c r="PWI49" s="244"/>
      <c r="PWJ49" s="244"/>
      <c r="PWK49" s="245"/>
      <c r="PWL49" s="244"/>
      <c r="PWM49" s="246"/>
      <c r="PWN49" s="247"/>
      <c r="PWO49" s="248"/>
      <c r="PWP49" s="248"/>
      <c r="PWQ49" s="244"/>
      <c r="PWR49" s="244"/>
      <c r="PWS49" s="244"/>
      <c r="PWT49" s="245"/>
      <c r="PWU49" s="244"/>
      <c r="PWV49" s="246"/>
      <c r="PWW49" s="247"/>
      <c r="PWX49" s="248"/>
      <c r="PWY49" s="248"/>
      <c r="PWZ49" s="244"/>
      <c r="PXA49" s="244"/>
      <c r="PXB49" s="244"/>
      <c r="PXC49" s="245"/>
      <c r="PXD49" s="244"/>
      <c r="PXE49" s="246"/>
      <c r="PXF49" s="247"/>
      <c r="PXG49" s="248"/>
      <c r="PXH49" s="248"/>
      <c r="PXI49" s="244"/>
      <c r="PXJ49" s="244"/>
      <c r="PXK49" s="244"/>
      <c r="PXL49" s="245"/>
      <c r="PXM49" s="244"/>
      <c r="PXN49" s="246"/>
      <c r="PXO49" s="247"/>
      <c r="PXP49" s="248"/>
      <c r="PXQ49" s="248"/>
      <c r="PXR49" s="244"/>
      <c r="PXS49" s="244"/>
      <c r="PXT49" s="244"/>
      <c r="PXU49" s="245"/>
      <c r="PXV49" s="244"/>
      <c r="PXW49" s="246"/>
      <c r="PXX49" s="247"/>
      <c r="PXY49" s="248"/>
      <c r="PXZ49" s="248"/>
      <c r="PYA49" s="244"/>
      <c r="PYB49" s="244"/>
      <c r="PYC49" s="244"/>
      <c r="PYD49" s="245"/>
      <c r="PYE49" s="244"/>
      <c r="PYF49" s="246"/>
      <c r="PYG49" s="247"/>
      <c r="PYH49" s="248"/>
      <c r="PYI49" s="248"/>
      <c r="PYJ49" s="244"/>
      <c r="PYK49" s="244"/>
      <c r="PYL49" s="244"/>
      <c r="PYM49" s="245"/>
      <c r="PYN49" s="244"/>
      <c r="PYO49" s="246"/>
      <c r="PYP49" s="247"/>
      <c r="PYQ49" s="248"/>
      <c r="PYR49" s="248"/>
      <c r="PYS49" s="244"/>
      <c r="PYT49" s="244"/>
      <c r="PYU49" s="244"/>
      <c r="PYV49" s="245"/>
      <c r="PYW49" s="244"/>
      <c r="PYX49" s="246"/>
      <c r="PYY49" s="247"/>
      <c r="PYZ49" s="248"/>
      <c r="PZA49" s="248"/>
      <c r="PZB49" s="244"/>
      <c r="PZC49" s="244"/>
      <c r="PZD49" s="244"/>
      <c r="PZE49" s="245"/>
      <c r="PZF49" s="244"/>
      <c r="PZG49" s="246"/>
      <c r="PZH49" s="247"/>
      <c r="PZI49" s="248"/>
      <c r="PZJ49" s="248"/>
      <c r="PZK49" s="244"/>
      <c r="PZL49" s="244"/>
      <c r="PZM49" s="244"/>
      <c r="PZN49" s="245"/>
      <c r="PZO49" s="244"/>
      <c r="PZP49" s="246"/>
      <c r="PZQ49" s="247"/>
      <c r="PZR49" s="248"/>
      <c r="PZS49" s="248"/>
      <c r="PZT49" s="244"/>
      <c r="PZU49" s="244"/>
      <c r="PZV49" s="244"/>
      <c r="PZW49" s="245"/>
      <c r="PZX49" s="244"/>
      <c r="PZY49" s="246"/>
      <c r="PZZ49" s="247"/>
      <c r="QAA49" s="248"/>
      <c r="QAB49" s="248"/>
      <c r="QAC49" s="244"/>
      <c r="QAD49" s="244"/>
      <c r="QAE49" s="244"/>
      <c r="QAF49" s="245"/>
      <c r="QAG49" s="244"/>
      <c r="QAH49" s="246"/>
      <c r="QAI49" s="247"/>
      <c r="QAJ49" s="248"/>
      <c r="QAK49" s="248"/>
      <c r="QAL49" s="244"/>
      <c r="QAM49" s="244"/>
      <c r="QAN49" s="244"/>
      <c r="QAO49" s="245"/>
      <c r="QAP49" s="244"/>
      <c r="QAQ49" s="246"/>
      <c r="QAR49" s="247"/>
      <c r="QAS49" s="248"/>
      <c r="QAT49" s="248"/>
      <c r="QAU49" s="244"/>
      <c r="QAV49" s="244"/>
      <c r="QAW49" s="244"/>
      <c r="QAX49" s="245"/>
      <c r="QAY49" s="244"/>
      <c r="QAZ49" s="246"/>
      <c r="QBA49" s="247"/>
      <c r="QBB49" s="248"/>
      <c r="QBC49" s="248"/>
      <c r="QBD49" s="244"/>
      <c r="QBE49" s="244"/>
      <c r="QBF49" s="244"/>
      <c r="QBG49" s="245"/>
      <c r="QBH49" s="244"/>
      <c r="QBI49" s="246"/>
      <c r="QBJ49" s="247"/>
      <c r="QBK49" s="248"/>
      <c r="QBL49" s="248"/>
      <c r="QBM49" s="244"/>
      <c r="QBN49" s="244"/>
      <c r="QBO49" s="244"/>
      <c r="QBP49" s="245"/>
      <c r="QBQ49" s="244"/>
      <c r="QBR49" s="246"/>
      <c r="QBS49" s="247"/>
      <c r="QBT49" s="248"/>
      <c r="QBU49" s="248"/>
      <c r="QBV49" s="244"/>
      <c r="QBW49" s="244"/>
      <c r="QBX49" s="244"/>
      <c r="QBY49" s="245"/>
      <c r="QBZ49" s="244"/>
      <c r="QCA49" s="246"/>
      <c r="QCB49" s="247"/>
      <c r="QCC49" s="248"/>
      <c r="QCD49" s="248"/>
      <c r="QCE49" s="244"/>
      <c r="QCF49" s="244"/>
      <c r="QCG49" s="244"/>
      <c r="QCH49" s="245"/>
      <c r="QCI49" s="244"/>
      <c r="QCJ49" s="246"/>
      <c r="QCK49" s="247"/>
      <c r="QCL49" s="248"/>
      <c r="QCM49" s="248"/>
      <c r="QCN49" s="244"/>
      <c r="QCO49" s="244"/>
      <c r="QCP49" s="244"/>
      <c r="QCQ49" s="245"/>
      <c r="QCR49" s="244"/>
      <c r="QCS49" s="246"/>
      <c r="QCT49" s="247"/>
      <c r="QCU49" s="248"/>
      <c r="QCV49" s="248"/>
      <c r="QCW49" s="244"/>
      <c r="QCX49" s="244"/>
      <c r="QCY49" s="244"/>
      <c r="QCZ49" s="245"/>
      <c r="QDA49" s="244"/>
      <c r="QDB49" s="246"/>
      <c r="QDC49" s="247"/>
      <c r="QDD49" s="248"/>
      <c r="QDE49" s="248"/>
      <c r="QDF49" s="244"/>
      <c r="QDG49" s="244"/>
      <c r="QDH49" s="244"/>
      <c r="QDI49" s="245"/>
      <c r="QDJ49" s="244"/>
      <c r="QDK49" s="246"/>
      <c r="QDL49" s="247"/>
      <c r="QDM49" s="248"/>
      <c r="QDN49" s="248"/>
      <c r="QDO49" s="244"/>
      <c r="QDP49" s="244"/>
      <c r="QDQ49" s="244"/>
      <c r="QDR49" s="245"/>
      <c r="QDS49" s="244"/>
      <c r="QDT49" s="246"/>
      <c r="QDU49" s="247"/>
      <c r="QDV49" s="248"/>
      <c r="QDW49" s="248"/>
      <c r="QDX49" s="244"/>
      <c r="QDY49" s="244"/>
      <c r="QDZ49" s="244"/>
      <c r="QEA49" s="245"/>
      <c r="QEB49" s="244"/>
      <c r="QEC49" s="246"/>
      <c r="QED49" s="247"/>
      <c r="QEE49" s="248"/>
      <c r="QEF49" s="248"/>
      <c r="QEG49" s="244"/>
      <c r="QEH49" s="244"/>
      <c r="QEI49" s="244"/>
      <c r="QEJ49" s="245"/>
      <c r="QEK49" s="244"/>
      <c r="QEL49" s="246"/>
      <c r="QEM49" s="247"/>
      <c r="QEN49" s="248"/>
      <c r="QEO49" s="248"/>
      <c r="QEP49" s="244"/>
      <c r="QEQ49" s="244"/>
      <c r="QER49" s="244"/>
      <c r="QES49" s="245"/>
      <c r="QET49" s="244"/>
      <c r="QEU49" s="246"/>
      <c r="QEV49" s="247"/>
      <c r="QEW49" s="248"/>
      <c r="QEX49" s="248"/>
      <c r="QEY49" s="244"/>
      <c r="QEZ49" s="244"/>
      <c r="QFA49" s="244"/>
      <c r="QFB49" s="245"/>
      <c r="QFC49" s="244"/>
      <c r="QFD49" s="246"/>
      <c r="QFE49" s="247"/>
      <c r="QFF49" s="248"/>
      <c r="QFG49" s="248"/>
      <c r="QFH49" s="244"/>
      <c r="QFI49" s="244"/>
      <c r="QFJ49" s="244"/>
      <c r="QFK49" s="245"/>
      <c r="QFL49" s="244"/>
      <c r="QFM49" s="246"/>
      <c r="QFN49" s="247"/>
      <c r="QFO49" s="248"/>
      <c r="QFP49" s="248"/>
      <c r="QFQ49" s="244"/>
      <c r="QFR49" s="244"/>
      <c r="QFS49" s="244"/>
      <c r="QFT49" s="245"/>
      <c r="QFU49" s="244"/>
      <c r="QFV49" s="246"/>
      <c r="QFW49" s="247"/>
      <c r="QFX49" s="248"/>
      <c r="QFY49" s="248"/>
      <c r="QFZ49" s="244"/>
      <c r="QGA49" s="244"/>
      <c r="QGB49" s="244"/>
      <c r="QGC49" s="245"/>
      <c r="QGD49" s="244"/>
      <c r="QGE49" s="246"/>
      <c r="QGF49" s="247"/>
      <c r="QGG49" s="248"/>
      <c r="QGH49" s="248"/>
      <c r="QGI49" s="244"/>
      <c r="QGJ49" s="244"/>
      <c r="QGK49" s="244"/>
      <c r="QGL49" s="245"/>
      <c r="QGM49" s="244"/>
      <c r="QGN49" s="246"/>
      <c r="QGO49" s="247"/>
      <c r="QGP49" s="248"/>
      <c r="QGQ49" s="248"/>
      <c r="QGR49" s="244"/>
      <c r="QGS49" s="244"/>
      <c r="QGT49" s="244"/>
      <c r="QGU49" s="245"/>
      <c r="QGV49" s="244"/>
      <c r="QGW49" s="246"/>
      <c r="QGX49" s="247"/>
      <c r="QGY49" s="248"/>
      <c r="QGZ49" s="248"/>
      <c r="QHA49" s="244"/>
      <c r="QHB49" s="244"/>
      <c r="QHC49" s="244"/>
      <c r="QHD49" s="245"/>
      <c r="QHE49" s="244"/>
      <c r="QHF49" s="246"/>
      <c r="QHG49" s="247"/>
      <c r="QHH49" s="248"/>
      <c r="QHI49" s="248"/>
      <c r="QHJ49" s="244"/>
      <c r="QHK49" s="244"/>
      <c r="QHL49" s="244"/>
      <c r="QHM49" s="245"/>
      <c r="QHN49" s="244"/>
      <c r="QHO49" s="246"/>
      <c r="QHP49" s="247"/>
      <c r="QHQ49" s="248"/>
      <c r="QHR49" s="248"/>
      <c r="QHS49" s="244"/>
      <c r="QHT49" s="244"/>
      <c r="QHU49" s="244"/>
      <c r="QHV49" s="245"/>
      <c r="QHW49" s="244"/>
      <c r="QHX49" s="246"/>
      <c r="QHY49" s="247"/>
      <c r="QHZ49" s="248"/>
      <c r="QIA49" s="248"/>
      <c r="QIB49" s="244"/>
      <c r="QIC49" s="244"/>
      <c r="QID49" s="244"/>
      <c r="QIE49" s="245"/>
      <c r="QIF49" s="244"/>
      <c r="QIG49" s="246"/>
      <c r="QIH49" s="247"/>
      <c r="QII49" s="248"/>
      <c r="QIJ49" s="248"/>
      <c r="QIK49" s="244"/>
      <c r="QIL49" s="244"/>
      <c r="QIM49" s="244"/>
      <c r="QIN49" s="245"/>
      <c r="QIO49" s="244"/>
      <c r="QIP49" s="246"/>
      <c r="QIQ49" s="247"/>
      <c r="QIR49" s="248"/>
      <c r="QIS49" s="248"/>
      <c r="QIT49" s="244"/>
      <c r="QIU49" s="244"/>
      <c r="QIV49" s="244"/>
      <c r="QIW49" s="245"/>
      <c r="QIX49" s="244"/>
      <c r="QIY49" s="246"/>
      <c r="QIZ49" s="247"/>
      <c r="QJA49" s="248"/>
      <c r="QJB49" s="248"/>
      <c r="QJC49" s="244"/>
      <c r="QJD49" s="244"/>
      <c r="QJE49" s="244"/>
      <c r="QJF49" s="245"/>
      <c r="QJG49" s="244"/>
      <c r="QJH49" s="246"/>
      <c r="QJI49" s="247"/>
      <c r="QJJ49" s="248"/>
      <c r="QJK49" s="248"/>
      <c r="QJL49" s="244"/>
      <c r="QJM49" s="244"/>
      <c r="QJN49" s="244"/>
      <c r="QJO49" s="245"/>
      <c r="QJP49" s="244"/>
      <c r="QJQ49" s="246"/>
      <c r="QJR49" s="247"/>
      <c r="QJS49" s="248"/>
      <c r="QJT49" s="248"/>
      <c r="QJU49" s="244"/>
      <c r="QJV49" s="244"/>
      <c r="QJW49" s="244"/>
      <c r="QJX49" s="245"/>
      <c r="QJY49" s="244"/>
      <c r="QJZ49" s="246"/>
      <c r="QKA49" s="247"/>
      <c r="QKB49" s="248"/>
      <c r="QKC49" s="248"/>
      <c r="QKD49" s="244"/>
      <c r="QKE49" s="244"/>
      <c r="QKF49" s="244"/>
      <c r="QKG49" s="245"/>
      <c r="QKH49" s="244"/>
      <c r="QKI49" s="246"/>
      <c r="QKJ49" s="247"/>
      <c r="QKK49" s="248"/>
      <c r="QKL49" s="248"/>
      <c r="QKM49" s="244"/>
      <c r="QKN49" s="244"/>
      <c r="QKO49" s="244"/>
      <c r="QKP49" s="245"/>
      <c r="QKQ49" s="244"/>
      <c r="QKR49" s="246"/>
      <c r="QKS49" s="247"/>
      <c r="QKT49" s="248"/>
      <c r="QKU49" s="248"/>
      <c r="QKV49" s="244"/>
      <c r="QKW49" s="244"/>
      <c r="QKX49" s="244"/>
      <c r="QKY49" s="245"/>
      <c r="QKZ49" s="244"/>
      <c r="QLA49" s="246"/>
      <c r="QLB49" s="247"/>
      <c r="QLC49" s="248"/>
      <c r="QLD49" s="248"/>
      <c r="QLE49" s="244"/>
      <c r="QLF49" s="244"/>
      <c r="QLG49" s="244"/>
      <c r="QLH49" s="245"/>
      <c r="QLI49" s="244"/>
      <c r="QLJ49" s="246"/>
      <c r="QLK49" s="247"/>
      <c r="QLL49" s="248"/>
      <c r="QLM49" s="248"/>
      <c r="QLN49" s="244"/>
      <c r="QLO49" s="244"/>
      <c r="QLP49" s="244"/>
      <c r="QLQ49" s="245"/>
      <c r="QLR49" s="244"/>
      <c r="QLS49" s="246"/>
      <c r="QLT49" s="247"/>
      <c r="QLU49" s="248"/>
      <c r="QLV49" s="248"/>
      <c r="QLW49" s="244"/>
      <c r="QLX49" s="244"/>
      <c r="QLY49" s="244"/>
      <c r="QLZ49" s="245"/>
      <c r="QMA49" s="244"/>
      <c r="QMB49" s="246"/>
      <c r="QMC49" s="247"/>
      <c r="QMD49" s="248"/>
      <c r="QME49" s="248"/>
      <c r="QMF49" s="244"/>
      <c r="QMG49" s="244"/>
      <c r="QMH49" s="244"/>
      <c r="QMI49" s="245"/>
      <c r="QMJ49" s="244"/>
      <c r="QMK49" s="246"/>
      <c r="QML49" s="247"/>
      <c r="QMM49" s="248"/>
      <c r="QMN49" s="248"/>
      <c r="QMO49" s="244"/>
      <c r="QMP49" s="244"/>
      <c r="QMQ49" s="244"/>
      <c r="QMR49" s="245"/>
      <c r="QMS49" s="244"/>
      <c r="QMT49" s="246"/>
      <c r="QMU49" s="247"/>
      <c r="QMV49" s="248"/>
      <c r="QMW49" s="248"/>
      <c r="QMX49" s="244"/>
      <c r="QMY49" s="244"/>
      <c r="QMZ49" s="244"/>
      <c r="QNA49" s="245"/>
      <c r="QNB49" s="244"/>
      <c r="QNC49" s="246"/>
      <c r="QND49" s="247"/>
      <c r="QNE49" s="248"/>
      <c r="QNF49" s="248"/>
      <c r="QNG49" s="244"/>
      <c r="QNH49" s="244"/>
      <c r="QNI49" s="244"/>
      <c r="QNJ49" s="245"/>
      <c r="QNK49" s="244"/>
      <c r="QNL49" s="246"/>
      <c r="QNM49" s="247"/>
      <c r="QNN49" s="248"/>
      <c r="QNO49" s="248"/>
      <c r="QNP49" s="244"/>
      <c r="QNQ49" s="244"/>
      <c r="QNR49" s="244"/>
      <c r="QNS49" s="245"/>
      <c r="QNT49" s="244"/>
      <c r="QNU49" s="246"/>
      <c r="QNV49" s="247"/>
      <c r="QNW49" s="248"/>
      <c r="QNX49" s="248"/>
      <c r="QNY49" s="244"/>
      <c r="QNZ49" s="244"/>
      <c r="QOA49" s="244"/>
      <c r="QOB49" s="245"/>
      <c r="QOC49" s="244"/>
      <c r="QOD49" s="246"/>
      <c r="QOE49" s="247"/>
      <c r="QOF49" s="248"/>
      <c r="QOG49" s="248"/>
      <c r="QOH49" s="244"/>
      <c r="QOI49" s="244"/>
      <c r="QOJ49" s="244"/>
      <c r="QOK49" s="245"/>
      <c r="QOL49" s="244"/>
      <c r="QOM49" s="246"/>
      <c r="QON49" s="247"/>
      <c r="QOO49" s="248"/>
      <c r="QOP49" s="248"/>
      <c r="QOQ49" s="244"/>
      <c r="QOR49" s="244"/>
      <c r="QOS49" s="244"/>
      <c r="QOT49" s="245"/>
      <c r="QOU49" s="244"/>
      <c r="QOV49" s="246"/>
      <c r="QOW49" s="247"/>
      <c r="QOX49" s="248"/>
      <c r="QOY49" s="248"/>
      <c r="QOZ49" s="244"/>
      <c r="QPA49" s="244"/>
      <c r="QPB49" s="244"/>
      <c r="QPC49" s="245"/>
      <c r="QPD49" s="244"/>
      <c r="QPE49" s="246"/>
      <c r="QPF49" s="247"/>
      <c r="QPG49" s="248"/>
      <c r="QPH49" s="248"/>
      <c r="QPI49" s="244"/>
      <c r="QPJ49" s="244"/>
      <c r="QPK49" s="244"/>
      <c r="QPL49" s="245"/>
      <c r="QPM49" s="244"/>
      <c r="QPN49" s="246"/>
      <c r="QPO49" s="247"/>
      <c r="QPP49" s="248"/>
      <c r="QPQ49" s="248"/>
      <c r="QPR49" s="244"/>
      <c r="QPS49" s="244"/>
      <c r="QPT49" s="244"/>
      <c r="QPU49" s="245"/>
      <c r="QPV49" s="244"/>
      <c r="QPW49" s="246"/>
      <c r="QPX49" s="247"/>
      <c r="QPY49" s="248"/>
      <c r="QPZ49" s="248"/>
      <c r="QQA49" s="244"/>
      <c r="QQB49" s="244"/>
      <c r="QQC49" s="244"/>
      <c r="QQD49" s="245"/>
      <c r="QQE49" s="244"/>
      <c r="QQF49" s="246"/>
      <c r="QQG49" s="247"/>
      <c r="QQH49" s="248"/>
      <c r="QQI49" s="248"/>
      <c r="QQJ49" s="244"/>
      <c r="QQK49" s="244"/>
      <c r="QQL49" s="244"/>
      <c r="QQM49" s="245"/>
      <c r="QQN49" s="244"/>
      <c r="QQO49" s="246"/>
      <c r="QQP49" s="247"/>
      <c r="QQQ49" s="248"/>
      <c r="QQR49" s="248"/>
      <c r="QQS49" s="244"/>
      <c r="QQT49" s="244"/>
      <c r="QQU49" s="244"/>
      <c r="QQV49" s="245"/>
      <c r="QQW49" s="244"/>
      <c r="QQX49" s="246"/>
      <c r="QQY49" s="247"/>
      <c r="QQZ49" s="248"/>
      <c r="QRA49" s="248"/>
      <c r="QRB49" s="244"/>
      <c r="QRC49" s="244"/>
      <c r="QRD49" s="244"/>
      <c r="QRE49" s="245"/>
      <c r="QRF49" s="244"/>
      <c r="QRG49" s="246"/>
      <c r="QRH49" s="247"/>
      <c r="QRI49" s="248"/>
      <c r="QRJ49" s="248"/>
      <c r="QRK49" s="244"/>
      <c r="QRL49" s="244"/>
      <c r="QRM49" s="244"/>
      <c r="QRN49" s="245"/>
      <c r="QRO49" s="244"/>
      <c r="QRP49" s="246"/>
      <c r="QRQ49" s="247"/>
      <c r="QRR49" s="248"/>
      <c r="QRS49" s="248"/>
      <c r="QRT49" s="244"/>
      <c r="QRU49" s="244"/>
      <c r="QRV49" s="244"/>
      <c r="QRW49" s="245"/>
      <c r="QRX49" s="244"/>
      <c r="QRY49" s="246"/>
      <c r="QRZ49" s="247"/>
      <c r="QSA49" s="248"/>
      <c r="QSB49" s="248"/>
      <c r="QSC49" s="244"/>
      <c r="QSD49" s="244"/>
      <c r="QSE49" s="244"/>
      <c r="QSF49" s="245"/>
      <c r="QSG49" s="244"/>
      <c r="QSH49" s="246"/>
      <c r="QSI49" s="247"/>
      <c r="QSJ49" s="248"/>
      <c r="QSK49" s="248"/>
      <c r="QSL49" s="244"/>
      <c r="QSM49" s="244"/>
      <c r="QSN49" s="244"/>
      <c r="QSO49" s="245"/>
      <c r="QSP49" s="244"/>
      <c r="QSQ49" s="246"/>
      <c r="QSR49" s="247"/>
      <c r="QSS49" s="248"/>
      <c r="QST49" s="248"/>
      <c r="QSU49" s="244"/>
      <c r="QSV49" s="244"/>
      <c r="QSW49" s="244"/>
      <c r="QSX49" s="245"/>
      <c r="QSY49" s="244"/>
      <c r="QSZ49" s="246"/>
      <c r="QTA49" s="247"/>
      <c r="QTB49" s="248"/>
      <c r="QTC49" s="248"/>
      <c r="QTD49" s="244"/>
      <c r="QTE49" s="244"/>
      <c r="QTF49" s="244"/>
      <c r="QTG49" s="245"/>
      <c r="QTH49" s="244"/>
      <c r="QTI49" s="246"/>
      <c r="QTJ49" s="247"/>
      <c r="QTK49" s="248"/>
      <c r="QTL49" s="248"/>
      <c r="QTM49" s="244"/>
      <c r="QTN49" s="244"/>
      <c r="QTO49" s="244"/>
      <c r="QTP49" s="245"/>
      <c r="QTQ49" s="244"/>
      <c r="QTR49" s="246"/>
      <c r="QTS49" s="247"/>
      <c r="QTT49" s="248"/>
      <c r="QTU49" s="248"/>
      <c r="QTV49" s="244"/>
      <c r="QTW49" s="244"/>
      <c r="QTX49" s="244"/>
      <c r="QTY49" s="245"/>
      <c r="QTZ49" s="244"/>
      <c r="QUA49" s="246"/>
      <c r="QUB49" s="247"/>
      <c r="QUC49" s="248"/>
      <c r="QUD49" s="248"/>
      <c r="QUE49" s="244"/>
      <c r="QUF49" s="244"/>
      <c r="QUG49" s="244"/>
      <c r="QUH49" s="245"/>
      <c r="QUI49" s="244"/>
      <c r="QUJ49" s="246"/>
      <c r="QUK49" s="247"/>
      <c r="QUL49" s="248"/>
      <c r="QUM49" s="248"/>
      <c r="QUN49" s="244"/>
      <c r="QUO49" s="244"/>
      <c r="QUP49" s="244"/>
      <c r="QUQ49" s="245"/>
      <c r="QUR49" s="244"/>
      <c r="QUS49" s="246"/>
      <c r="QUT49" s="247"/>
      <c r="QUU49" s="248"/>
      <c r="QUV49" s="248"/>
      <c r="QUW49" s="244"/>
      <c r="QUX49" s="244"/>
      <c r="QUY49" s="244"/>
      <c r="QUZ49" s="245"/>
      <c r="QVA49" s="244"/>
      <c r="QVB49" s="246"/>
      <c r="QVC49" s="247"/>
      <c r="QVD49" s="248"/>
      <c r="QVE49" s="248"/>
      <c r="QVF49" s="244"/>
      <c r="QVG49" s="244"/>
      <c r="QVH49" s="244"/>
      <c r="QVI49" s="245"/>
      <c r="QVJ49" s="244"/>
      <c r="QVK49" s="246"/>
      <c r="QVL49" s="247"/>
      <c r="QVM49" s="248"/>
      <c r="QVN49" s="248"/>
      <c r="QVO49" s="244"/>
      <c r="QVP49" s="244"/>
      <c r="QVQ49" s="244"/>
      <c r="QVR49" s="245"/>
      <c r="QVS49" s="244"/>
      <c r="QVT49" s="246"/>
      <c r="QVU49" s="247"/>
      <c r="QVV49" s="248"/>
      <c r="QVW49" s="248"/>
      <c r="QVX49" s="244"/>
      <c r="QVY49" s="244"/>
      <c r="QVZ49" s="244"/>
      <c r="QWA49" s="245"/>
      <c r="QWB49" s="244"/>
      <c r="QWC49" s="246"/>
      <c r="QWD49" s="247"/>
      <c r="QWE49" s="248"/>
      <c r="QWF49" s="248"/>
      <c r="QWG49" s="244"/>
      <c r="QWH49" s="244"/>
      <c r="QWI49" s="244"/>
      <c r="QWJ49" s="245"/>
      <c r="QWK49" s="244"/>
      <c r="QWL49" s="246"/>
      <c r="QWM49" s="247"/>
      <c r="QWN49" s="248"/>
      <c r="QWO49" s="248"/>
      <c r="QWP49" s="244"/>
      <c r="QWQ49" s="244"/>
      <c r="QWR49" s="244"/>
      <c r="QWS49" s="245"/>
      <c r="QWT49" s="244"/>
      <c r="QWU49" s="246"/>
      <c r="QWV49" s="247"/>
      <c r="QWW49" s="248"/>
      <c r="QWX49" s="248"/>
      <c r="QWY49" s="244"/>
      <c r="QWZ49" s="244"/>
      <c r="QXA49" s="244"/>
      <c r="QXB49" s="245"/>
      <c r="QXC49" s="244"/>
      <c r="QXD49" s="246"/>
      <c r="QXE49" s="247"/>
      <c r="QXF49" s="248"/>
      <c r="QXG49" s="248"/>
      <c r="QXH49" s="244"/>
      <c r="QXI49" s="244"/>
      <c r="QXJ49" s="244"/>
      <c r="QXK49" s="245"/>
      <c r="QXL49" s="244"/>
      <c r="QXM49" s="246"/>
      <c r="QXN49" s="247"/>
      <c r="QXO49" s="248"/>
      <c r="QXP49" s="248"/>
      <c r="QXQ49" s="244"/>
      <c r="QXR49" s="244"/>
      <c r="QXS49" s="244"/>
      <c r="QXT49" s="245"/>
      <c r="QXU49" s="244"/>
      <c r="QXV49" s="246"/>
      <c r="QXW49" s="247"/>
      <c r="QXX49" s="248"/>
      <c r="QXY49" s="248"/>
      <c r="QXZ49" s="244"/>
      <c r="QYA49" s="244"/>
      <c r="QYB49" s="244"/>
      <c r="QYC49" s="245"/>
      <c r="QYD49" s="244"/>
      <c r="QYE49" s="246"/>
      <c r="QYF49" s="247"/>
      <c r="QYG49" s="248"/>
      <c r="QYH49" s="248"/>
      <c r="QYI49" s="244"/>
      <c r="QYJ49" s="244"/>
      <c r="QYK49" s="244"/>
      <c r="QYL49" s="245"/>
      <c r="QYM49" s="244"/>
      <c r="QYN49" s="246"/>
      <c r="QYO49" s="247"/>
      <c r="QYP49" s="248"/>
      <c r="QYQ49" s="248"/>
      <c r="QYR49" s="244"/>
      <c r="QYS49" s="244"/>
      <c r="QYT49" s="244"/>
      <c r="QYU49" s="245"/>
      <c r="QYV49" s="244"/>
      <c r="QYW49" s="246"/>
      <c r="QYX49" s="247"/>
      <c r="QYY49" s="248"/>
      <c r="QYZ49" s="248"/>
      <c r="QZA49" s="244"/>
      <c r="QZB49" s="244"/>
      <c r="QZC49" s="244"/>
      <c r="QZD49" s="245"/>
      <c r="QZE49" s="244"/>
      <c r="QZF49" s="246"/>
      <c r="QZG49" s="247"/>
      <c r="QZH49" s="248"/>
      <c r="QZI49" s="248"/>
      <c r="QZJ49" s="244"/>
      <c r="QZK49" s="244"/>
      <c r="QZL49" s="244"/>
      <c r="QZM49" s="245"/>
      <c r="QZN49" s="244"/>
      <c r="QZO49" s="246"/>
      <c r="QZP49" s="247"/>
      <c r="QZQ49" s="248"/>
      <c r="QZR49" s="248"/>
      <c r="QZS49" s="244"/>
      <c r="QZT49" s="244"/>
      <c r="QZU49" s="244"/>
      <c r="QZV49" s="245"/>
      <c r="QZW49" s="244"/>
      <c r="QZX49" s="246"/>
      <c r="QZY49" s="247"/>
      <c r="QZZ49" s="248"/>
      <c r="RAA49" s="248"/>
      <c r="RAB49" s="244"/>
      <c r="RAC49" s="244"/>
      <c r="RAD49" s="244"/>
      <c r="RAE49" s="245"/>
      <c r="RAF49" s="244"/>
      <c r="RAG49" s="246"/>
      <c r="RAH49" s="247"/>
      <c r="RAI49" s="248"/>
      <c r="RAJ49" s="248"/>
      <c r="RAK49" s="244"/>
      <c r="RAL49" s="244"/>
      <c r="RAM49" s="244"/>
      <c r="RAN49" s="245"/>
      <c r="RAO49" s="244"/>
      <c r="RAP49" s="246"/>
      <c r="RAQ49" s="247"/>
      <c r="RAR49" s="248"/>
      <c r="RAS49" s="248"/>
      <c r="RAT49" s="244"/>
      <c r="RAU49" s="244"/>
      <c r="RAV49" s="244"/>
      <c r="RAW49" s="245"/>
      <c r="RAX49" s="244"/>
      <c r="RAY49" s="246"/>
      <c r="RAZ49" s="247"/>
      <c r="RBA49" s="248"/>
      <c r="RBB49" s="248"/>
      <c r="RBC49" s="244"/>
      <c r="RBD49" s="244"/>
      <c r="RBE49" s="244"/>
      <c r="RBF49" s="245"/>
      <c r="RBG49" s="244"/>
      <c r="RBH49" s="246"/>
      <c r="RBI49" s="247"/>
      <c r="RBJ49" s="248"/>
      <c r="RBK49" s="248"/>
      <c r="RBL49" s="244"/>
      <c r="RBM49" s="244"/>
      <c r="RBN49" s="244"/>
      <c r="RBO49" s="245"/>
      <c r="RBP49" s="244"/>
      <c r="RBQ49" s="246"/>
      <c r="RBR49" s="247"/>
      <c r="RBS49" s="248"/>
      <c r="RBT49" s="248"/>
      <c r="RBU49" s="244"/>
      <c r="RBV49" s="244"/>
      <c r="RBW49" s="244"/>
      <c r="RBX49" s="245"/>
      <c r="RBY49" s="244"/>
      <c r="RBZ49" s="246"/>
      <c r="RCA49" s="247"/>
      <c r="RCB49" s="248"/>
      <c r="RCC49" s="248"/>
      <c r="RCD49" s="244"/>
      <c r="RCE49" s="244"/>
      <c r="RCF49" s="244"/>
      <c r="RCG49" s="245"/>
      <c r="RCH49" s="244"/>
      <c r="RCI49" s="246"/>
      <c r="RCJ49" s="247"/>
      <c r="RCK49" s="248"/>
      <c r="RCL49" s="248"/>
      <c r="RCM49" s="244"/>
      <c r="RCN49" s="244"/>
      <c r="RCO49" s="244"/>
      <c r="RCP49" s="245"/>
      <c r="RCQ49" s="244"/>
      <c r="RCR49" s="246"/>
      <c r="RCS49" s="247"/>
      <c r="RCT49" s="248"/>
      <c r="RCU49" s="248"/>
      <c r="RCV49" s="244"/>
      <c r="RCW49" s="244"/>
      <c r="RCX49" s="244"/>
      <c r="RCY49" s="245"/>
      <c r="RCZ49" s="244"/>
      <c r="RDA49" s="246"/>
      <c r="RDB49" s="247"/>
      <c r="RDC49" s="248"/>
      <c r="RDD49" s="248"/>
      <c r="RDE49" s="244"/>
      <c r="RDF49" s="244"/>
      <c r="RDG49" s="244"/>
      <c r="RDH49" s="245"/>
      <c r="RDI49" s="244"/>
      <c r="RDJ49" s="246"/>
      <c r="RDK49" s="247"/>
      <c r="RDL49" s="248"/>
      <c r="RDM49" s="248"/>
      <c r="RDN49" s="244"/>
      <c r="RDO49" s="244"/>
      <c r="RDP49" s="244"/>
      <c r="RDQ49" s="245"/>
      <c r="RDR49" s="244"/>
      <c r="RDS49" s="246"/>
      <c r="RDT49" s="247"/>
      <c r="RDU49" s="248"/>
      <c r="RDV49" s="248"/>
      <c r="RDW49" s="244"/>
      <c r="RDX49" s="244"/>
      <c r="RDY49" s="244"/>
      <c r="RDZ49" s="245"/>
      <c r="REA49" s="244"/>
      <c r="REB49" s="246"/>
      <c r="REC49" s="247"/>
      <c r="RED49" s="248"/>
      <c r="REE49" s="248"/>
      <c r="REF49" s="244"/>
      <c r="REG49" s="244"/>
      <c r="REH49" s="244"/>
      <c r="REI49" s="245"/>
      <c r="REJ49" s="244"/>
      <c r="REK49" s="246"/>
      <c r="REL49" s="247"/>
      <c r="REM49" s="248"/>
      <c r="REN49" s="248"/>
      <c r="REO49" s="244"/>
      <c r="REP49" s="244"/>
      <c r="REQ49" s="244"/>
      <c r="RER49" s="245"/>
      <c r="RES49" s="244"/>
      <c r="RET49" s="246"/>
      <c r="REU49" s="247"/>
      <c r="REV49" s="248"/>
      <c r="REW49" s="248"/>
      <c r="REX49" s="244"/>
      <c r="REY49" s="244"/>
      <c r="REZ49" s="244"/>
      <c r="RFA49" s="245"/>
      <c r="RFB49" s="244"/>
      <c r="RFC49" s="246"/>
      <c r="RFD49" s="247"/>
      <c r="RFE49" s="248"/>
      <c r="RFF49" s="248"/>
      <c r="RFG49" s="244"/>
      <c r="RFH49" s="244"/>
      <c r="RFI49" s="244"/>
      <c r="RFJ49" s="245"/>
      <c r="RFK49" s="244"/>
      <c r="RFL49" s="246"/>
      <c r="RFM49" s="247"/>
      <c r="RFN49" s="248"/>
      <c r="RFO49" s="248"/>
      <c r="RFP49" s="244"/>
      <c r="RFQ49" s="244"/>
      <c r="RFR49" s="244"/>
      <c r="RFS49" s="245"/>
      <c r="RFT49" s="244"/>
      <c r="RFU49" s="246"/>
      <c r="RFV49" s="247"/>
      <c r="RFW49" s="248"/>
      <c r="RFX49" s="248"/>
      <c r="RFY49" s="244"/>
      <c r="RFZ49" s="244"/>
      <c r="RGA49" s="244"/>
      <c r="RGB49" s="245"/>
      <c r="RGC49" s="244"/>
      <c r="RGD49" s="246"/>
      <c r="RGE49" s="247"/>
      <c r="RGF49" s="248"/>
      <c r="RGG49" s="248"/>
      <c r="RGH49" s="244"/>
      <c r="RGI49" s="244"/>
      <c r="RGJ49" s="244"/>
      <c r="RGK49" s="245"/>
      <c r="RGL49" s="244"/>
      <c r="RGM49" s="246"/>
      <c r="RGN49" s="247"/>
      <c r="RGO49" s="248"/>
      <c r="RGP49" s="248"/>
      <c r="RGQ49" s="244"/>
      <c r="RGR49" s="244"/>
      <c r="RGS49" s="244"/>
      <c r="RGT49" s="245"/>
      <c r="RGU49" s="244"/>
      <c r="RGV49" s="246"/>
      <c r="RGW49" s="247"/>
      <c r="RGX49" s="248"/>
      <c r="RGY49" s="248"/>
      <c r="RGZ49" s="244"/>
      <c r="RHA49" s="244"/>
      <c r="RHB49" s="244"/>
      <c r="RHC49" s="245"/>
      <c r="RHD49" s="244"/>
      <c r="RHE49" s="246"/>
      <c r="RHF49" s="247"/>
      <c r="RHG49" s="248"/>
      <c r="RHH49" s="248"/>
      <c r="RHI49" s="244"/>
      <c r="RHJ49" s="244"/>
      <c r="RHK49" s="244"/>
      <c r="RHL49" s="245"/>
      <c r="RHM49" s="244"/>
      <c r="RHN49" s="246"/>
      <c r="RHO49" s="247"/>
      <c r="RHP49" s="248"/>
      <c r="RHQ49" s="248"/>
      <c r="RHR49" s="244"/>
      <c r="RHS49" s="244"/>
      <c r="RHT49" s="244"/>
      <c r="RHU49" s="245"/>
      <c r="RHV49" s="244"/>
      <c r="RHW49" s="246"/>
      <c r="RHX49" s="247"/>
      <c r="RHY49" s="248"/>
      <c r="RHZ49" s="248"/>
      <c r="RIA49" s="244"/>
      <c r="RIB49" s="244"/>
      <c r="RIC49" s="244"/>
      <c r="RID49" s="245"/>
      <c r="RIE49" s="244"/>
      <c r="RIF49" s="246"/>
      <c r="RIG49" s="247"/>
      <c r="RIH49" s="248"/>
      <c r="RII49" s="248"/>
      <c r="RIJ49" s="244"/>
      <c r="RIK49" s="244"/>
      <c r="RIL49" s="244"/>
      <c r="RIM49" s="245"/>
      <c r="RIN49" s="244"/>
      <c r="RIO49" s="246"/>
      <c r="RIP49" s="247"/>
      <c r="RIQ49" s="248"/>
      <c r="RIR49" s="248"/>
      <c r="RIS49" s="244"/>
      <c r="RIT49" s="244"/>
      <c r="RIU49" s="244"/>
      <c r="RIV49" s="245"/>
      <c r="RIW49" s="244"/>
      <c r="RIX49" s="246"/>
      <c r="RIY49" s="247"/>
      <c r="RIZ49" s="248"/>
      <c r="RJA49" s="248"/>
      <c r="RJB49" s="244"/>
      <c r="RJC49" s="244"/>
      <c r="RJD49" s="244"/>
      <c r="RJE49" s="245"/>
      <c r="RJF49" s="244"/>
      <c r="RJG49" s="246"/>
      <c r="RJH49" s="247"/>
      <c r="RJI49" s="248"/>
      <c r="RJJ49" s="248"/>
      <c r="RJK49" s="244"/>
      <c r="RJL49" s="244"/>
      <c r="RJM49" s="244"/>
      <c r="RJN49" s="245"/>
      <c r="RJO49" s="244"/>
      <c r="RJP49" s="246"/>
      <c r="RJQ49" s="247"/>
      <c r="RJR49" s="248"/>
      <c r="RJS49" s="248"/>
      <c r="RJT49" s="244"/>
      <c r="RJU49" s="244"/>
      <c r="RJV49" s="244"/>
      <c r="RJW49" s="245"/>
      <c r="RJX49" s="244"/>
      <c r="RJY49" s="246"/>
      <c r="RJZ49" s="247"/>
      <c r="RKA49" s="248"/>
      <c r="RKB49" s="248"/>
      <c r="RKC49" s="244"/>
      <c r="RKD49" s="244"/>
      <c r="RKE49" s="244"/>
      <c r="RKF49" s="245"/>
      <c r="RKG49" s="244"/>
      <c r="RKH49" s="246"/>
      <c r="RKI49" s="247"/>
      <c r="RKJ49" s="248"/>
      <c r="RKK49" s="248"/>
      <c r="RKL49" s="244"/>
      <c r="RKM49" s="244"/>
      <c r="RKN49" s="244"/>
      <c r="RKO49" s="245"/>
      <c r="RKP49" s="244"/>
      <c r="RKQ49" s="246"/>
      <c r="RKR49" s="247"/>
      <c r="RKS49" s="248"/>
      <c r="RKT49" s="248"/>
      <c r="RKU49" s="244"/>
      <c r="RKV49" s="244"/>
      <c r="RKW49" s="244"/>
      <c r="RKX49" s="245"/>
      <c r="RKY49" s="244"/>
      <c r="RKZ49" s="246"/>
      <c r="RLA49" s="247"/>
      <c r="RLB49" s="248"/>
      <c r="RLC49" s="248"/>
      <c r="RLD49" s="244"/>
      <c r="RLE49" s="244"/>
      <c r="RLF49" s="244"/>
      <c r="RLG49" s="245"/>
      <c r="RLH49" s="244"/>
      <c r="RLI49" s="246"/>
      <c r="RLJ49" s="247"/>
      <c r="RLK49" s="248"/>
      <c r="RLL49" s="248"/>
      <c r="RLM49" s="244"/>
      <c r="RLN49" s="244"/>
      <c r="RLO49" s="244"/>
      <c r="RLP49" s="245"/>
      <c r="RLQ49" s="244"/>
      <c r="RLR49" s="246"/>
      <c r="RLS49" s="247"/>
      <c r="RLT49" s="248"/>
      <c r="RLU49" s="248"/>
      <c r="RLV49" s="244"/>
      <c r="RLW49" s="244"/>
      <c r="RLX49" s="244"/>
      <c r="RLY49" s="245"/>
      <c r="RLZ49" s="244"/>
      <c r="RMA49" s="246"/>
      <c r="RMB49" s="247"/>
      <c r="RMC49" s="248"/>
      <c r="RMD49" s="248"/>
      <c r="RME49" s="244"/>
      <c r="RMF49" s="244"/>
      <c r="RMG49" s="244"/>
      <c r="RMH49" s="245"/>
      <c r="RMI49" s="244"/>
      <c r="RMJ49" s="246"/>
      <c r="RMK49" s="247"/>
      <c r="RML49" s="248"/>
      <c r="RMM49" s="248"/>
      <c r="RMN49" s="244"/>
      <c r="RMO49" s="244"/>
      <c r="RMP49" s="244"/>
      <c r="RMQ49" s="245"/>
      <c r="RMR49" s="244"/>
      <c r="RMS49" s="246"/>
      <c r="RMT49" s="247"/>
      <c r="RMU49" s="248"/>
      <c r="RMV49" s="248"/>
      <c r="RMW49" s="244"/>
      <c r="RMX49" s="244"/>
      <c r="RMY49" s="244"/>
      <c r="RMZ49" s="245"/>
      <c r="RNA49" s="244"/>
      <c r="RNB49" s="246"/>
      <c r="RNC49" s="247"/>
      <c r="RND49" s="248"/>
      <c r="RNE49" s="248"/>
      <c r="RNF49" s="244"/>
      <c r="RNG49" s="244"/>
      <c r="RNH49" s="244"/>
      <c r="RNI49" s="245"/>
      <c r="RNJ49" s="244"/>
      <c r="RNK49" s="246"/>
      <c r="RNL49" s="247"/>
      <c r="RNM49" s="248"/>
      <c r="RNN49" s="248"/>
      <c r="RNO49" s="244"/>
      <c r="RNP49" s="244"/>
      <c r="RNQ49" s="244"/>
      <c r="RNR49" s="245"/>
      <c r="RNS49" s="244"/>
      <c r="RNT49" s="246"/>
      <c r="RNU49" s="247"/>
      <c r="RNV49" s="248"/>
      <c r="RNW49" s="248"/>
      <c r="RNX49" s="244"/>
      <c r="RNY49" s="244"/>
      <c r="RNZ49" s="244"/>
      <c r="ROA49" s="245"/>
      <c r="ROB49" s="244"/>
      <c r="ROC49" s="246"/>
      <c r="ROD49" s="247"/>
      <c r="ROE49" s="248"/>
      <c r="ROF49" s="248"/>
      <c r="ROG49" s="244"/>
      <c r="ROH49" s="244"/>
      <c r="ROI49" s="244"/>
      <c r="ROJ49" s="245"/>
      <c r="ROK49" s="244"/>
      <c r="ROL49" s="246"/>
      <c r="ROM49" s="247"/>
      <c r="RON49" s="248"/>
      <c r="ROO49" s="248"/>
      <c r="ROP49" s="244"/>
      <c r="ROQ49" s="244"/>
      <c r="ROR49" s="244"/>
      <c r="ROS49" s="245"/>
      <c r="ROT49" s="244"/>
      <c r="ROU49" s="246"/>
      <c r="ROV49" s="247"/>
      <c r="ROW49" s="248"/>
      <c r="ROX49" s="248"/>
      <c r="ROY49" s="244"/>
      <c r="ROZ49" s="244"/>
      <c r="RPA49" s="244"/>
      <c r="RPB49" s="245"/>
      <c r="RPC49" s="244"/>
      <c r="RPD49" s="246"/>
      <c r="RPE49" s="247"/>
      <c r="RPF49" s="248"/>
      <c r="RPG49" s="248"/>
      <c r="RPH49" s="244"/>
      <c r="RPI49" s="244"/>
      <c r="RPJ49" s="244"/>
      <c r="RPK49" s="245"/>
      <c r="RPL49" s="244"/>
      <c r="RPM49" s="246"/>
      <c r="RPN49" s="247"/>
      <c r="RPO49" s="248"/>
      <c r="RPP49" s="248"/>
      <c r="RPQ49" s="244"/>
      <c r="RPR49" s="244"/>
      <c r="RPS49" s="244"/>
      <c r="RPT49" s="245"/>
      <c r="RPU49" s="244"/>
      <c r="RPV49" s="246"/>
      <c r="RPW49" s="247"/>
      <c r="RPX49" s="248"/>
      <c r="RPY49" s="248"/>
      <c r="RPZ49" s="244"/>
      <c r="RQA49" s="244"/>
      <c r="RQB49" s="244"/>
      <c r="RQC49" s="245"/>
      <c r="RQD49" s="244"/>
      <c r="RQE49" s="246"/>
      <c r="RQF49" s="247"/>
      <c r="RQG49" s="248"/>
      <c r="RQH49" s="248"/>
      <c r="RQI49" s="244"/>
      <c r="RQJ49" s="244"/>
      <c r="RQK49" s="244"/>
      <c r="RQL49" s="245"/>
      <c r="RQM49" s="244"/>
      <c r="RQN49" s="246"/>
      <c r="RQO49" s="247"/>
      <c r="RQP49" s="248"/>
      <c r="RQQ49" s="248"/>
      <c r="RQR49" s="244"/>
      <c r="RQS49" s="244"/>
      <c r="RQT49" s="244"/>
      <c r="RQU49" s="245"/>
      <c r="RQV49" s="244"/>
      <c r="RQW49" s="246"/>
      <c r="RQX49" s="247"/>
      <c r="RQY49" s="248"/>
      <c r="RQZ49" s="248"/>
      <c r="RRA49" s="244"/>
      <c r="RRB49" s="244"/>
      <c r="RRC49" s="244"/>
      <c r="RRD49" s="245"/>
      <c r="RRE49" s="244"/>
      <c r="RRF49" s="246"/>
      <c r="RRG49" s="247"/>
      <c r="RRH49" s="248"/>
      <c r="RRI49" s="248"/>
      <c r="RRJ49" s="244"/>
      <c r="RRK49" s="244"/>
      <c r="RRL49" s="244"/>
      <c r="RRM49" s="245"/>
      <c r="RRN49" s="244"/>
      <c r="RRO49" s="246"/>
      <c r="RRP49" s="247"/>
      <c r="RRQ49" s="248"/>
      <c r="RRR49" s="248"/>
      <c r="RRS49" s="244"/>
      <c r="RRT49" s="244"/>
      <c r="RRU49" s="244"/>
      <c r="RRV49" s="245"/>
      <c r="RRW49" s="244"/>
      <c r="RRX49" s="246"/>
      <c r="RRY49" s="247"/>
      <c r="RRZ49" s="248"/>
      <c r="RSA49" s="248"/>
      <c r="RSB49" s="244"/>
      <c r="RSC49" s="244"/>
      <c r="RSD49" s="244"/>
      <c r="RSE49" s="245"/>
      <c r="RSF49" s="244"/>
      <c r="RSG49" s="246"/>
      <c r="RSH49" s="247"/>
      <c r="RSI49" s="248"/>
      <c r="RSJ49" s="248"/>
      <c r="RSK49" s="244"/>
      <c r="RSL49" s="244"/>
      <c r="RSM49" s="244"/>
      <c r="RSN49" s="245"/>
      <c r="RSO49" s="244"/>
      <c r="RSP49" s="246"/>
      <c r="RSQ49" s="247"/>
      <c r="RSR49" s="248"/>
      <c r="RSS49" s="248"/>
      <c r="RST49" s="244"/>
      <c r="RSU49" s="244"/>
      <c r="RSV49" s="244"/>
      <c r="RSW49" s="245"/>
      <c r="RSX49" s="244"/>
      <c r="RSY49" s="246"/>
      <c r="RSZ49" s="247"/>
      <c r="RTA49" s="248"/>
      <c r="RTB49" s="248"/>
      <c r="RTC49" s="244"/>
      <c r="RTD49" s="244"/>
      <c r="RTE49" s="244"/>
      <c r="RTF49" s="245"/>
      <c r="RTG49" s="244"/>
      <c r="RTH49" s="246"/>
      <c r="RTI49" s="247"/>
      <c r="RTJ49" s="248"/>
      <c r="RTK49" s="248"/>
      <c r="RTL49" s="244"/>
      <c r="RTM49" s="244"/>
      <c r="RTN49" s="244"/>
      <c r="RTO49" s="245"/>
      <c r="RTP49" s="244"/>
      <c r="RTQ49" s="246"/>
      <c r="RTR49" s="247"/>
      <c r="RTS49" s="248"/>
      <c r="RTT49" s="248"/>
      <c r="RTU49" s="244"/>
      <c r="RTV49" s="244"/>
      <c r="RTW49" s="244"/>
      <c r="RTX49" s="245"/>
      <c r="RTY49" s="244"/>
      <c r="RTZ49" s="246"/>
      <c r="RUA49" s="247"/>
      <c r="RUB49" s="248"/>
      <c r="RUC49" s="248"/>
      <c r="RUD49" s="244"/>
      <c r="RUE49" s="244"/>
      <c r="RUF49" s="244"/>
      <c r="RUG49" s="245"/>
      <c r="RUH49" s="244"/>
      <c r="RUI49" s="246"/>
      <c r="RUJ49" s="247"/>
      <c r="RUK49" s="248"/>
      <c r="RUL49" s="248"/>
      <c r="RUM49" s="244"/>
      <c r="RUN49" s="244"/>
      <c r="RUO49" s="244"/>
      <c r="RUP49" s="245"/>
      <c r="RUQ49" s="244"/>
      <c r="RUR49" s="246"/>
      <c r="RUS49" s="247"/>
      <c r="RUT49" s="248"/>
      <c r="RUU49" s="248"/>
      <c r="RUV49" s="244"/>
      <c r="RUW49" s="244"/>
      <c r="RUX49" s="244"/>
      <c r="RUY49" s="245"/>
      <c r="RUZ49" s="244"/>
      <c r="RVA49" s="246"/>
      <c r="RVB49" s="247"/>
      <c r="RVC49" s="248"/>
      <c r="RVD49" s="248"/>
      <c r="RVE49" s="244"/>
      <c r="RVF49" s="244"/>
      <c r="RVG49" s="244"/>
      <c r="RVH49" s="245"/>
      <c r="RVI49" s="244"/>
      <c r="RVJ49" s="246"/>
      <c r="RVK49" s="247"/>
      <c r="RVL49" s="248"/>
      <c r="RVM49" s="248"/>
      <c r="RVN49" s="244"/>
      <c r="RVO49" s="244"/>
      <c r="RVP49" s="244"/>
      <c r="RVQ49" s="245"/>
      <c r="RVR49" s="244"/>
      <c r="RVS49" s="246"/>
      <c r="RVT49" s="247"/>
      <c r="RVU49" s="248"/>
      <c r="RVV49" s="248"/>
      <c r="RVW49" s="244"/>
      <c r="RVX49" s="244"/>
      <c r="RVY49" s="244"/>
      <c r="RVZ49" s="245"/>
      <c r="RWA49" s="244"/>
      <c r="RWB49" s="246"/>
      <c r="RWC49" s="247"/>
      <c r="RWD49" s="248"/>
      <c r="RWE49" s="248"/>
      <c r="RWF49" s="244"/>
      <c r="RWG49" s="244"/>
      <c r="RWH49" s="244"/>
      <c r="RWI49" s="245"/>
      <c r="RWJ49" s="244"/>
      <c r="RWK49" s="246"/>
      <c r="RWL49" s="247"/>
      <c r="RWM49" s="248"/>
      <c r="RWN49" s="248"/>
      <c r="RWO49" s="244"/>
      <c r="RWP49" s="244"/>
      <c r="RWQ49" s="244"/>
      <c r="RWR49" s="245"/>
      <c r="RWS49" s="244"/>
      <c r="RWT49" s="246"/>
      <c r="RWU49" s="247"/>
      <c r="RWV49" s="248"/>
      <c r="RWW49" s="248"/>
      <c r="RWX49" s="244"/>
      <c r="RWY49" s="244"/>
      <c r="RWZ49" s="244"/>
      <c r="RXA49" s="245"/>
      <c r="RXB49" s="244"/>
      <c r="RXC49" s="246"/>
      <c r="RXD49" s="247"/>
      <c r="RXE49" s="248"/>
      <c r="RXF49" s="248"/>
      <c r="RXG49" s="244"/>
      <c r="RXH49" s="244"/>
      <c r="RXI49" s="244"/>
      <c r="RXJ49" s="245"/>
      <c r="RXK49" s="244"/>
      <c r="RXL49" s="246"/>
      <c r="RXM49" s="247"/>
      <c r="RXN49" s="248"/>
      <c r="RXO49" s="248"/>
      <c r="RXP49" s="244"/>
      <c r="RXQ49" s="244"/>
      <c r="RXR49" s="244"/>
      <c r="RXS49" s="245"/>
      <c r="RXT49" s="244"/>
      <c r="RXU49" s="246"/>
      <c r="RXV49" s="247"/>
      <c r="RXW49" s="248"/>
      <c r="RXX49" s="248"/>
      <c r="RXY49" s="244"/>
      <c r="RXZ49" s="244"/>
      <c r="RYA49" s="244"/>
      <c r="RYB49" s="245"/>
      <c r="RYC49" s="244"/>
      <c r="RYD49" s="246"/>
      <c r="RYE49" s="247"/>
      <c r="RYF49" s="248"/>
      <c r="RYG49" s="248"/>
      <c r="RYH49" s="244"/>
      <c r="RYI49" s="244"/>
      <c r="RYJ49" s="244"/>
      <c r="RYK49" s="245"/>
      <c r="RYL49" s="244"/>
      <c r="RYM49" s="246"/>
      <c r="RYN49" s="247"/>
      <c r="RYO49" s="248"/>
      <c r="RYP49" s="248"/>
      <c r="RYQ49" s="244"/>
      <c r="RYR49" s="244"/>
      <c r="RYS49" s="244"/>
      <c r="RYT49" s="245"/>
      <c r="RYU49" s="244"/>
      <c r="RYV49" s="246"/>
      <c r="RYW49" s="247"/>
      <c r="RYX49" s="248"/>
      <c r="RYY49" s="248"/>
      <c r="RYZ49" s="244"/>
      <c r="RZA49" s="244"/>
      <c r="RZB49" s="244"/>
      <c r="RZC49" s="245"/>
      <c r="RZD49" s="244"/>
      <c r="RZE49" s="246"/>
      <c r="RZF49" s="247"/>
      <c r="RZG49" s="248"/>
      <c r="RZH49" s="248"/>
      <c r="RZI49" s="244"/>
      <c r="RZJ49" s="244"/>
      <c r="RZK49" s="244"/>
      <c r="RZL49" s="245"/>
      <c r="RZM49" s="244"/>
      <c r="RZN49" s="246"/>
      <c r="RZO49" s="247"/>
      <c r="RZP49" s="248"/>
      <c r="RZQ49" s="248"/>
      <c r="RZR49" s="244"/>
      <c r="RZS49" s="244"/>
      <c r="RZT49" s="244"/>
      <c r="RZU49" s="245"/>
      <c r="RZV49" s="244"/>
      <c r="RZW49" s="246"/>
      <c r="RZX49" s="247"/>
      <c r="RZY49" s="248"/>
      <c r="RZZ49" s="248"/>
      <c r="SAA49" s="244"/>
      <c r="SAB49" s="244"/>
      <c r="SAC49" s="244"/>
      <c r="SAD49" s="245"/>
      <c r="SAE49" s="244"/>
      <c r="SAF49" s="246"/>
      <c r="SAG49" s="247"/>
      <c r="SAH49" s="248"/>
      <c r="SAI49" s="248"/>
      <c r="SAJ49" s="244"/>
      <c r="SAK49" s="244"/>
      <c r="SAL49" s="244"/>
      <c r="SAM49" s="245"/>
      <c r="SAN49" s="244"/>
      <c r="SAO49" s="246"/>
      <c r="SAP49" s="247"/>
      <c r="SAQ49" s="248"/>
      <c r="SAR49" s="248"/>
      <c r="SAS49" s="244"/>
      <c r="SAT49" s="244"/>
      <c r="SAU49" s="244"/>
      <c r="SAV49" s="245"/>
      <c r="SAW49" s="244"/>
      <c r="SAX49" s="246"/>
      <c r="SAY49" s="247"/>
      <c r="SAZ49" s="248"/>
      <c r="SBA49" s="248"/>
      <c r="SBB49" s="244"/>
      <c r="SBC49" s="244"/>
      <c r="SBD49" s="244"/>
      <c r="SBE49" s="245"/>
      <c r="SBF49" s="244"/>
      <c r="SBG49" s="246"/>
      <c r="SBH49" s="247"/>
      <c r="SBI49" s="248"/>
      <c r="SBJ49" s="248"/>
      <c r="SBK49" s="244"/>
      <c r="SBL49" s="244"/>
      <c r="SBM49" s="244"/>
      <c r="SBN49" s="245"/>
      <c r="SBO49" s="244"/>
      <c r="SBP49" s="246"/>
      <c r="SBQ49" s="247"/>
      <c r="SBR49" s="248"/>
      <c r="SBS49" s="248"/>
      <c r="SBT49" s="244"/>
      <c r="SBU49" s="244"/>
      <c r="SBV49" s="244"/>
      <c r="SBW49" s="245"/>
      <c r="SBX49" s="244"/>
      <c r="SBY49" s="246"/>
      <c r="SBZ49" s="247"/>
      <c r="SCA49" s="248"/>
      <c r="SCB49" s="248"/>
      <c r="SCC49" s="244"/>
      <c r="SCD49" s="244"/>
      <c r="SCE49" s="244"/>
      <c r="SCF49" s="245"/>
      <c r="SCG49" s="244"/>
      <c r="SCH49" s="246"/>
      <c r="SCI49" s="247"/>
      <c r="SCJ49" s="248"/>
      <c r="SCK49" s="248"/>
      <c r="SCL49" s="244"/>
      <c r="SCM49" s="244"/>
      <c r="SCN49" s="244"/>
      <c r="SCO49" s="245"/>
      <c r="SCP49" s="244"/>
      <c r="SCQ49" s="246"/>
      <c r="SCR49" s="247"/>
      <c r="SCS49" s="248"/>
      <c r="SCT49" s="248"/>
      <c r="SCU49" s="244"/>
      <c r="SCV49" s="244"/>
      <c r="SCW49" s="244"/>
      <c r="SCX49" s="245"/>
      <c r="SCY49" s="244"/>
      <c r="SCZ49" s="246"/>
      <c r="SDA49" s="247"/>
      <c r="SDB49" s="248"/>
      <c r="SDC49" s="248"/>
      <c r="SDD49" s="244"/>
      <c r="SDE49" s="244"/>
      <c r="SDF49" s="244"/>
      <c r="SDG49" s="245"/>
      <c r="SDH49" s="244"/>
      <c r="SDI49" s="246"/>
      <c r="SDJ49" s="247"/>
      <c r="SDK49" s="248"/>
      <c r="SDL49" s="248"/>
      <c r="SDM49" s="244"/>
      <c r="SDN49" s="244"/>
      <c r="SDO49" s="244"/>
      <c r="SDP49" s="245"/>
      <c r="SDQ49" s="244"/>
      <c r="SDR49" s="246"/>
      <c r="SDS49" s="247"/>
      <c r="SDT49" s="248"/>
      <c r="SDU49" s="248"/>
      <c r="SDV49" s="244"/>
      <c r="SDW49" s="244"/>
      <c r="SDX49" s="244"/>
      <c r="SDY49" s="245"/>
      <c r="SDZ49" s="244"/>
      <c r="SEA49" s="246"/>
      <c r="SEB49" s="247"/>
      <c r="SEC49" s="248"/>
      <c r="SED49" s="248"/>
      <c r="SEE49" s="244"/>
      <c r="SEF49" s="244"/>
      <c r="SEG49" s="244"/>
      <c r="SEH49" s="245"/>
      <c r="SEI49" s="244"/>
      <c r="SEJ49" s="246"/>
      <c r="SEK49" s="247"/>
      <c r="SEL49" s="248"/>
      <c r="SEM49" s="248"/>
      <c r="SEN49" s="244"/>
      <c r="SEO49" s="244"/>
      <c r="SEP49" s="244"/>
      <c r="SEQ49" s="245"/>
      <c r="SER49" s="244"/>
      <c r="SES49" s="246"/>
      <c r="SET49" s="247"/>
      <c r="SEU49" s="248"/>
      <c r="SEV49" s="248"/>
      <c r="SEW49" s="244"/>
      <c r="SEX49" s="244"/>
      <c r="SEY49" s="244"/>
      <c r="SEZ49" s="245"/>
      <c r="SFA49" s="244"/>
      <c r="SFB49" s="246"/>
      <c r="SFC49" s="247"/>
      <c r="SFD49" s="248"/>
      <c r="SFE49" s="248"/>
      <c r="SFF49" s="244"/>
      <c r="SFG49" s="244"/>
      <c r="SFH49" s="244"/>
      <c r="SFI49" s="245"/>
      <c r="SFJ49" s="244"/>
      <c r="SFK49" s="246"/>
      <c r="SFL49" s="247"/>
      <c r="SFM49" s="248"/>
      <c r="SFN49" s="248"/>
      <c r="SFO49" s="244"/>
      <c r="SFP49" s="244"/>
      <c r="SFQ49" s="244"/>
      <c r="SFR49" s="245"/>
      <c r="SFS49" s="244"/>
      <c r="SFT49" s="246"/>
      <c r="SFU49" s="247"/>
      <c r="SFV49" s="248"/>
      <c r="SFW49" s="248"/>
      <c r="SFX49" s="244"/>
      <c r="SFY49" s="244"/>
      <c r="SFZ49" s="244"/>
      <c r="SGA49" s="245"/>
      <c r="SGB49" s="244"/>
      <c r="SGC49" s="246"/>
      <c r="SGD49" s="247"/>
      <c r="SGE49" s="248"/>
      <c r="SGF49" s="248"/>
      <c r="SGG49" s="244"/>
      <c r="SGH49" s="244"/>
      <c r="SGI49" s="244"/>
      <c r="SGJ49" s="245"/>
      <c r="SGK49" s="244"/>
      <c r="SGL49" s="246"/>
      <c r="SGM49" s="247"/>
      <c r="SGN49" s="248"/>
      <c r="SGO49" s="248"/>
      <c r="SGP49" s="244"/>
      <c r="SGQ49" s="244"/>
      <c r="SGR49" s="244"/>
      <c r="SGS49" s="245"/>
      <c r="SGT49" s="244"/>
      <c r="SGU49" s="246"/>
      <c r="SGV49" s="247"/>
      <c r="SGW49" s="248"/>
      <c r="SGX49" s="248"/>
      <c r="SGY49" s="244"/>
      <c r="SGZ49" s="244"/>
      <c r="SHA49" s="244"/>
      <c r="SHB49" s="245"/>
      <c r="SHC49" s="244"/>
      <c r="SHD49" s="246"/>
      <c r="SHE49" s="247"/>
      <c r="SHF49" s="248"/>
      <c r="SHG49" s="248"/>
      <c r="SHH49" s="244"/>
      <c r="SHI49" s="244"/>
      <c r="SHJ49" s="244"/>
      <c r="SHK49" s="245"/>
      <c r="SHL49" s="244"/>
      <c r="SHM49" s="246"/>
      <c r="SHN49" s="247"/>
      <c r="SHO49" s="248"/>
      <c r="SHP49" s="248"/>
      <c r="SHQ49" s="244"/>
      <c r="SHR49" s="244"/>
      <c r="SHS49" s="244"/>
      <c r="SHT49" s="245"/>
      <c r="SHU49" s="244"/>
      <c r="SHV49" s="246"/>
      <c r="SHW49" s="247"/>
      <c r="SHX49" s="248"/>
      <c r="SHY49" s="248"/>
      <c r="SHZ49" s="244"/>
      <c r="SIA49" s="244"/>
      <c r="SIB49" s="244"/>
      <c r="SIC49" s="245"/>
      <c r="SID49" s="244"/>
      <c r="SIE49" s="246"/>
      <c r="SIF49" s="247"/>
      <c r="SIG49" s="248"/>
      <c r="SIH49" s="248"/>
      <c r="SII49" s="244"/>
      <c r="SIJ49" s="244"/>
      <c r="SIK49" s="244"/>
      <c r="SIL49" s="245"/>
      <c r="SIM49" s="244"/>
      <c r="SIN49" s="246"/>
      <c r="SIO49" s="247"/>
      <c r="SIP49" s="248"/>
      <c r="SIQ49" s="248"/>
      <c r="SIR49" s="244"/>
      <c r="SIS49" s="244"/>
      <c r="SIT49" s="244"/>
      <c r="SIU49" s="245"/>
      <c r="SIV49" s="244"/>
      <c r="SIW49" s="246"/>
      <c r="SIX49" s="247"/>
      <c r="SIY49" s="248"/>
      <c r="SIZ49" s="248"/>
      <c r="SJA49" s="244"/>
      <c r="SJB49" s="244"/>
      <c r="SJC49" s="244"/>
      <c r="SJD49" s="245"/>
      <c r="SJE49" s="244"/>
      <c r="SJF49" s="246"/>
      <c r="SJG49" s="247"/>
      <c r="SJH49" s="248"/>
      <c r="SJI49" s="248"/>
      <c r="SJJ49" s="244"/>
      <c r="SJK49" s="244"/>
      <c r="SJL49" s="244"/>
      <c r="SJM49" s="245"/>
      <c r="SJN49" s="244"/>
      <c r="SJO49" s="246"/>
      <c r="SJP49" s="247"/>
      <c r="SJQ49" s="248"/>
      <c r="SJR49" s="248"/>
      <c r="SJS49" s="244"/>
      <c r="SJT49" s="244"/>
      <c r="SJU49" s="244"/>
      <c r="SJV49" s="245"/>
      <c r="SJW49" s="244"/>
      <c r="SJX49" s="246"/>
      <c r="SJY49" s="247"/>
      <c r="SJZ49" s="248"/>
      <c r="SKA49" s="248"/>
      <c r="SKB49" s="244"/>
      <c r="SKC49" s="244"/>
      <c r="SKD49" s="244"/>
      <c r="SKE49" s="245"/>
      <c r="SKF49" s="244"/>
      <c r="SKG49" s="246"/>
      <c r="SKH49" s="247"/>
      <c r="SKI49" s="248"/>
      <c r="SKJ49" s="248"/>
      <c r="SKK49" s="244"/>
      <c r="SKL49" s="244"/>
      <c r="SKM49" s="244"/>
      <c r="SKN49" s="245"/>
      <c r="SKO49" s="244"/>
      <c r="SKP49" s="246"/>
      <c r="SKQ49" s="247"/>
      <c r="SKR49" s="248"/>
      <c r="SKS49" s="248"/>
      <c r="SKT49" s="244"/>
      <c r="SKU49" s="244"/>
      <c r="SKV49" s="244"/>
      <c r="SKW49" s="245"/>
      <c r="SKX49" s="244"/>
      <c r="SKY49" s="246"/>
      <c r="SKZ49" s="247"/>
      <c r="SLA49" s="248"/>
      <c r="SLB49" s="248"/>
      <c r="SLC49" s="244"/>
      <c r="SLD49" s="244"/>
      <c r="SLE49" s="244"/>
      <c r="SLF49" s="245"/>
      <c r="SLG49" s="244"/>
      <c r="SLH49" s="246"/>
      <c r="SLI49" s="247"/>
      <c r="SLJ49" s="248"/>
      <c r="SLK49" s="248"/>
      <c r="SLL49" s="244"/>
      <c r="SLM49" s="244"/>
      <c r="SLN49" s="244"/>
      <c r="SLO49" s="245"/>
      <c r="SLP49" s="244"/>
      <c r="SLQ49" s="246"/>
      <c r="SLR49" s="247"/>
      <c r="SLS49" s="248"/>
      <c r="SLT49" s="248"/>
      <c r="SLU49" s="244"/>
      <c r="SLV49" s="244"/>
      <c r="SLW49" s="244"/>
      <c r="SLX49" s="245"/>
      <c r="SLY49" s="244"/>
      <c r="SLZ49" s="246"/>
      <c r="SMA49" s="247"/>
      <c r="SMB49" s="248"/>
      <c r="SMC49" s="248"/>
      <c r="SMD49" s="244"/>
      <c r="SME49" s="244"/>
      <c r="SMF49" s="244"/>
      <c r="SMG49" s="245"/>
      <c r="SMH49" s="244"/>
      <c r="SMI49" s="246"/>
      <c r="SMJ49" s="247"/>
      <c r="SMK49" s="248"/>
      <c r="SML49" s="248"/>
      <c r="SMM49" s="244"/>
      <c r="SMN49" s="244"/>
      <c r="SMO49" s="244"/>
      <c r="SMP49" s="245"/>
      <c r="SMQ49" s="244"/>
      <c r="SMR49" s="246"/>
      <c r="SMS49" s="247"/>
      <c r="SMT49" s="248"/>
      <c r="SMU49" s="248"/>
      <c r="SMV49" s="244"/>
      <c r="SMW49" s="244"/>
      <c r="SMX49" s="244"/>
      <c r="SMY49" s="245"/>
      <c r="SMZ49" s="244"/>
      <c r="SNA49" s="246"/>
      <c r="SNB49" s="247"/>
      <c r="SNC49" s="248"/>
      <c r="SND49" s="248"/>
      <c r="SNE49" s="244"/>
      <c r="SNF49" s="244"/>
      <c r="SNG49" s="244"/>
      <c r="SNH49" s="245"/>
      <c r="SNI49" s="244"/>
      <c r="SNJ49" s="246"/>
      <c r="SNK49" s="247"/>
      <c r="SNL49" s="248"/>
      <c r="SNM49" s="248"/>
      <c r="SNN49" s="244"/>
      <c r="SNO49" s="244"/>
      <c r="SNP49" s="244"/>
      <c r="SNQ49" s="245"/>
      <c r="SNR49" s="244"/>
      <c r="SNS49" s="246"/>
      <c r="SNT49" s="247"/>
      <c r="SNU49" s="248"/>
      <c r="SNV49" s="248"/>
      <c r="SNW49" s="244"/>
      <c r="SNX49" s="244"/>
      <c r="SNY49" s="244"/>
      <c r="SNZ49" s="245"/>
      <c r="SOA49" s="244"/>
      <c r="SOB49" s="246"/>
      <c r="SOC49" s="247"/>
      <c r="SOD49" s="248"/>
      <c r="SOE49" s="248"/>
      <c r="SOF49" s="244"/>
      <c r="SOG49" s="244"/>
      <c r="SOH49" s="244"/>
      <c r="SOI49" s="245"/>
      <c r="SOJ49" s="244"/>
      <c r="SOK49" s="246"/>
      <c r="SOL49" s="247"/>
      <c r="SOM49" s="248"/>
      <c r="SON49" s="248"/>
      <c r="SOO49" s="244"/>
      <c r="SOP49" s="244"/>
      <c r="SOQ49" s="244"/>
      <c r="SOR49" s="245"/>
      <c r="SOS49" s="244"/>
      <c r="SOT49" s="246"/>
      <c r="SOU49" s="247"/>
      <c r="SOV49" s="248"/>
      <c r="SOW49" s="248"/>
      <c r="SOX49" s="244"/>
      <c r="SOY49" s="244"/>
      <c r="SOZ49" s="244"/>
      <c r="SPA49" s="245"/>
      <c r="SPB49" s="244"/>
      <c r="SPC49" s="246"/>
      <c r="SPD49" s="247"/>
      <c r="SPE49" s="248"/>
      <c r="SPF49" s="248"/>
      <c r="SPG49" s="244"/>
      <c r="SPH49" s="244"/>
      <c r="SPI49" s="244"/>
      <c r="SPJ49" s="245"/>
      <c r="SPK49" s="244"/>
      <c r="SPL49" s="246"/>
      <c r="SPM49" s="247"/>
      <c r="SPN49" s="248"/>
      <c r="SPO49" s="248"/>
      <c r="SPP49" s="244"/>
      <c r="SPQ49" s="244"/>
      <c r="SPR49" s="244"/>
      <c r="SPS49" s="245"/>
      <c r="SPT49" s="244"/>
      <c r="SPU49" s="246"/>
      <c r="SPV49" s="247"/>
      <c r="SPW49" s="248"/>
      <c r="SPX49" s="248"/>
      <c r="SPY49" s="244"/>
      <c r="SPZ49" s="244"/>
      <c r="SQA49" s="244"/>
      <c r="SQB49" s="245"/>
      <c r="SQC49" s="244"/>
      <c r="SQD49" s="246"/>
      <c r="SQE49" s="247"/>
      <c r="SQF49" s="248"/>
      <c r="SQG49" s="248"/>
      <c r="SQH49" s="244"/>
      <c r="SQI49" s="244"/>
      <c r="SQJ49" s="244"/>
      <c r="SQK49" s="245"/>
      <c r="SQL49" s="244"/>
      <c r="SQM49" s="246"/>
      <c r="SQN49" s="247"/>
      <c r="SQO49" s="248"/>
      <c r="SQP49" s="248"/>
      <c r="SQQ49" s="244"/>
      <c r="SQR49" s="244"/>
      <c r="SQS49" s="244"/>
      <c r="SQT49" s="245"/>
      <c r="SQU49" s="244"/>
      <c r="SQV49" s="246"/>
      <c r="SQW49" s="247"/>
      <c r="SQX49" s="248"/>
      <c r="SQY49" s="248"/>
      <c r="SQZ49" s="244"/>
      <c r="SRA49" s="244"/>
      <c r="SRB49" s="244"/>
      <c r="SRC49" s="245"/>
      <c r="SRD49" s="244"/>
      <c r="SRE49" s="246"/>
      <c r="SRF49" s="247"/>
      <c r="SRG49" s="248"/>
      <c r="SRH49" s="248"/>
      <c r="SRI49" s="244"/>
      <c r="SRJ49" s="244"/>
      <c r="SRK49" s="244"/>
      <c r="SRL49" s="245"/>
      <c r="SRM49" s="244"/>
      <c r="SRN49" s="246"/>
      <c r="SRO49" s="247"/>
      <c r="SRP49" s="248"/>
      <c r="SRQ49" s="248"/>
      <c r="SRR49" s="244"/>
      <c r="SRS49" s="244"/>
      <c r="SRT49" s="244"/>
      <c r="SRU49" s="245"/>
      <c r="SRV49" s="244"/>
      <c r="SRW49" s="246"/>
      <c r="SRX49" s="247"/>
      <c r="SRY49" s="248"/>
      <c r="SRZ49" s="248"/>
      <c r="SSA49" s="244"/>
      <c r="SSB49" s="244"/>
      <c r="SSC49" s="244"/>
      <c r="SSD49" s="245"/>
      <c r="SSE49" s="244"/>
      <c r="SSF49" s="246"/>
      <c r="SSG49" s="247"/>
      <c r="SSH49" s="248"/>
      <c r="SSI49" s="248"/>
      <c r="SSJ49" s="244"/>
      <c r="SSK49" s="244"/>
      <c r="SSL49" s="244"/>
      <c r="SSM49" s="245"/>
      <c r="SSN49" s="244"/>
      <c r="SSO49" s="246"/>
      <c r="SSP49" s="247"/>
      <c r="SSQ49" s="248"/>
      <c r="SSR49" s="248"/>
      <c r="SSS49" s="244"/>
      <c r="SST49" s="244"/>
      <c r="SSU49" s="244"/>
      <c r="SSV49" s="245"/>
      <c r="SSW49" s="244"/>
      <c r="SSX49" s="246"/>
      <c r="SSY49" s="247"/>
      <c r="SSZ49" s="248"/>
      <c r="STA49" s="248"/>
      <c r="STB49" s="244"/>
      <c r="STC49" s="244"/>
      <c r="STD49" s="244"/>
      <c r="STE49" s="245"/>
      <c r="STF49" s="244"/>
      <c r="STG49" s="246"/>
      <c r="STH49" s="247"/>
      <c r="STI49" s="248"/>
      <c r="STJ49" s="248"/>
      <c r="STK49" s="244"/>
      <c r="STL49" s="244"/>
      <c r="STM49" s="244"/>
      <c r="STN49" s="245"/>
      <c r="STO49" s="244"/>
      <c r="STP49" s="246"/>
      <c r="STQ49" s="247"/>
      <c r="STR49" s="248"/>
      <c r="STS49" s="248"/>
      <c r="STT49" s="244"/>
      <c r="STU49" s="244"/>
      <c r="STV49" s="244"/>
      <c r="STW49" s="245"/>
      <c r="STX49" s="244"/>
      <c r="STY49" s="246"/>
      <c r="STZ49" s="247"/>
      <c r="SUA49" s="248"/>
      <c r="SUB49" s="248"/>
      <c r="SUC49" s="244"/>
      <c r="SUD49" s="244"/>
      <c r="SUE49" s="244"/>
      <c r="SUF49" s="245"/>
      <c r="SUG49" s="244"/>
      <c r="SUH49" s="246"/>
      <c r="SUI49" s="247"/>
      <c r="SUJ49" s="248"/>
      <c r="SUK49" s="248"/>
      <c r="SUL49" s="244"/>
      <c r="SUM49" s="244"/>
      <c r="SUN49" s="244"/>
      <c r="SUO49" s="245"/>
      <c r="SUP49" s="244"/>
      <c r="SUQ49" s="246"/>
      <c r="SUR49" s="247"/>
      <c r="SUS49" s="248"/>
      <c r="SUT49" s="248"/>
      <c r="SUU49" s="244"/>
      <c r="SUV49" s="244"/>
      <c r="SUW49" s="244"/>
      <c r="SUX49" s="245"/>
      <c r="SUY49" s="244"/>
      <c r="SUZ49" s="246"/>
      <c r="SVA49" s="247"/>
      <c r="SVB49" s="248"/>
      <c r="SVC49" s="248"/>
      <c r="SVD49" s="244"/>
      <c r="SVE49" s="244"/>
      <c r="SVF49" s="244"/>
      <c r="SVG49" s="245"/>
      <c r="SVH49" s="244"/>
      <c r="SVI49" s="246"/>
      <c r="SVJ49" s="247"/>
      <c r="SVK49" s="248"/>
      <c r="SVL49" s="248"/>
      <c r="SVM49" s="244"/>
      <c r="SVN49" s="244"/>
      <c r="SVO49" s="244"/>
      <c r="SVP49" s="245"/>
      <c r="SVQ49" s="244"/>
      <c r="SVR49" s="246"/>
      <c r="SVS49" s="247"/>
      <c r="SVT49" s="248"/>
      <c r="SVU49" s="248"/>
      <c r="SVV49" s="244"/>
      <c r="SVW49" s="244"/>
      <c r="SVX49" s="244"/>
      <c r="SVY49" s="245"/>
      <c r="SVZ49" s="244"/>
      <c r="SWA49" s="246"/>
      <c r="SWB49" s="247"/>
      <c r="SWC49" s="248"/>
      <c r="SWD49" s="248"/>
      <c r="SWE49" s="244"/>
      <c r="SWF49" s="244"/>
      <c r="SWG49" s="244"/>
      <c r="SWH49" s="245"/>
      <c r="SWI49" s="244"/>
      <c r="SWJ49" s="246"/>
      <c r="SWK49" s="247"/>
      <c r="SWL49" s="248"/>
      <c r="SWM49" s="248"/>
      <c r="SWN49" s="244"/>
      <c r="SWO49" s="244"/>
      <c r="SWP49" s="244"/>
      <c r="SWQ49" s="245"/>
      <c r="SWR49" s="244"/>
      <c r="SWS49" s="246"/>
      <c r="SWT49" s="247"/>
      <c r="SWU49" s="248"/>
      <c r="SWV49" s="248"/>
      <c r="SWW49" s="244"/>
      <c r="SWX49" s="244"/>
      <c r="SWY49" s="244"/>
      <c r="SWZ49" s="245"/>
      <c r="SXA49" s="244"/>
      <c r="SXB49" s="246"/>
      <c r="SXC49" s="247"/>
      <c r="SXD49" s="248"/>
      <c r="SXE49" s="248"/>
      <c r="SXF49" s="244"/>
      <c r="SXG49" s="244"/>
      <c r="SXH49" s="244"/>
      <c r="SXI49" s="245"/>
      <c r="SXJ49" s="244"/>
      <c r="SXK49" s="246"/>
      <c r="SXL49" s="247"/>
      <c r="SXM49" s="248"/>
      <c r="SXN49" s="248"/>
      <c r="SXO49" s="244"/>
      <c r="SXP49" s="244"/>
      <c r="SXQ49" s="244"/>
      <c r="SXR49" s="245"/>
      <c r="SXS49" s="244"/>
      <c r="SXT49" s="246"/>
      <c r="SXU49" s="247"/>
      <c r="SXV49" s="248"/>
      <c r="SXW49" s="248"/>
      <c r="SXX49" s="244"/>
      <c r="SXY49" s="244"/>
      <c r="SXZ49" s="244"/>
      <c r="SYA49" s="245"/>
      <c r="SYB49" s="244"/>
      <c r="SYC49" s="246"/>
      <c r="SYD49" s="247"/>
      <c r="SYE49" s="248"/>
      <c r="SYF49" s="248"/>
      <c r="SYG49" s="244"/>
      <c r="SYH49" s="244"/>
      <c r="SYI49" s="244"/>
      <c r="SYJ49" s="245"/>
      <c r="SYK49" s="244"/>
      <c r="SYL49" s="246"/>
      <c r="SYM49" s="247"/>
      <c r="SYN49" s="248"/>
      <c r="SYO49" s="248"/>
      <c r="SYP49" s="244"/>
      <c r="SYQ49" s="244"/>
      <c r="SYR49" s="244"/>
      <c r="SYS49" s="245"/>
      <c r="SYT49" s="244"/>
      <c r="SYU49" s="246"/>
      <c r="SYV49" s="247"/>
      <c r="SYW49" s="248"/>
      <c r="SYX49" s="248"/>
      <c r="SYY49" s="244"/>
      <c r="SYZ49" s="244"/>
      <c r="SZA49" s="244"/>
      <c r="SZB49" s="245"/>
      <c r="SZC49" s="244"/>
      <c r="SZD49" s="246"/>
      <c r="SZE49" s="247"/>
      <c r="SZF49" s="248"/>
      <c r="SZG49" s="248"/>
      <c r="SZH49" s="244"/>
      <c r="SZI49" s="244"/>
      <c r="SZJ49" s="244"/>
      <c r="SZK49" s="245"/>
      <c r="SZL49" s="244"/>
      <c r="SZM49" s="246"/>
      <c r="SZN49" s="247"/>
      <c r="SZO49" s="248"/>
      <c r="SZP49" s="248"/>
      <c r="SZQ49" s="244"/>
      <c r="SZR49" s="244"/>
      <c r="SZS49" s="244"/>
      <c r="SZT49" s="245"/>
      <c r="SZU49" s="244"/>
      <c r="SZV49" s="246"/>
      <c r="SZW49" s="247"/>
      <c r="SZX49" s="248"/>
      <c r="SZY49" s="248"/>
      <c r="SZZ49" s="244"/>
      <c r="TAA49" s="244"/>
      <c r="TAB49" s="244"/>
      <c r="TAC49" s="245"/>
      <c r="TAD49" s="244"/>
      <c r="TAE49" s="246"/>
      <c r="TAF49" s="247"/>
      <c r="TAG49" s="248"/>
      <c r="TAH49" s="248"/>
      <c r="TAI49" s="244"/>
      <c r="TAJ49" s="244"/>
      <c r="TAK49" s="244"/>
      <c r="TAL49" s="245"/>
      <c r="TAM49" s="244"/>
      <c r="TAN49" s="246"/>
      <c r="TAO49" s="247"/>
      <c r="TAP49" s="248"/>
      <c r="TAQ49" s="248"/>
      <c r="TAR49" s="244"/>
      <c r="TAS49" s="244"/>
      <c r="TAT49" s="244"/>
      <c r="TAU49" s="245"/>
      <c r="TAV49" s="244"/>
      <c r="TAW49" s="246"/>
      <c r="TAX49" s="247"/>
      <c r="TAY49" s="248"/>
      <c r="TAZ49" s="248"/>
      <c r="TBA49" s="244"/>
      <c r="TBB49" s="244"/>
      <c r="TBC49" s="244"/>
      <c r="TBD49" s="245"/>
      <c r="TBE49" s="244"/>
      <c r="TBF49" s="246"/>
      <c r="TBG49" s="247"/>
      <c r="TBH49" s="248"/>
      <c r="TBI49" s="248"/>
      <c r="TBJ49" s="244"/>
      <c r="TBK49" s="244"/>
      <c r="TBL49" s="244"/>
      <c r="TBM49" s="245"/>
      <c r="TBN49" s="244"/>
      <c r="TBO49" s="246"/>
      <c r="TBP49" s="247"/>
      <c r="TBQ49" s="248"/>
      <c r="TBR49" s="248"/>
      <c r="TBS49" s="244"/>
      <c r="TBT49" s="244"/>
      <c r="TBU49" s="244"/>
      <c r="TBV49" s="245"/>
      <c r="TBW49" s="244"/>
      <c r="TBX49" s="246"/>
      <c r="TBY49" s="247"/>
      <c r="TBZ49" s="248"/>
      <c r="TCA49" s="248"/>
      <c r="TCB49" s="244"/>
      <c r="TCC49" s="244"/>
      <c r="TCD49" s="244"/>
      <c r="TCE49" s="245"/>
      <c r="TCF49" s="244"/>
      <c r="TCG49" s="246"/>
      <c r="TCH49" s="247"/>
      <c r="TCI49" s="248"/>
      <c r="TCJ49" s="248"/>
      <c r="TCK49" s="244"/>
      <c r="TCL49" s="244"/>
      <c r="TCM49" s="244"/>
      <c r="TCN49" s="245"/>
      <c r="TCO49" s="244"/>
      <c r="TCP49" s="246"/>
      <c r="TCQ49" s="247"/>
      <c r="TCR49" s="248"/>
      <c r="TCS49" s="248"/>
      <c r="TCT49" s="244"/>
      <c r="TCU49" s="244"/>
      <c r="TCV49" s="244"/>
      <c r="TCW49" s="245"/>
      <c r="TCX49" s="244"/>
      <c r="TCY49" s="246"/>
      <c r="TCZ49" s="247"/>
      <c r="TDA49" s="248"/>
      <c r="TDB49" s="248"/>
      <c r="TDC49" s="244"/>
      <c r="TDD49" s="244"/>
      <c r="TDE49" s="244"/>
      <c r="TDF49" s="245"/>
      <c r="TDG49" s="244"/>
      <c r="TDH49" s="246"/>
      <c r="TDI49" s="247"/>
      <c r="TDJ49" s="248"/>
      <c r="TDK49" s="248"/>
      <c r="TDL49" s="244"/>
      <c r="TDM49" s="244"/>
      <c r="TDN49" s="244"/>
      <c r="TDO49" s="245"/>
      <c r="TDP49" s="244"/>
      <c r="TDQ49" s="246"/>
      <c r="TDR49" s="247"/>
      <c r="TDS49" s="248"/>
      <c r="TDT49" s="248"/>
      <c r="TDU49" s="244"/>
      <c r="TDV49" s="244"/>
      <c r="TDW49" s="244"/>
      <c r="TDX49" s="245"/>
      <c r="TDY49" s="244"/>
      <c r="TDZ49" s="246"/>
      <c r="TEA49" s="247"/>
      <c r="TEB49" s="248"/>
      <c r="TEC49" s="248"/>
      <c r="TED49" s="244"/>
      <c r="TEE49" s="244"/>
      <c r="TEF49" s="244"/>
      <c r="TEG49" s="245"/>
      <c r="TEH49" s="244"/>
      <c r="TEI49" s="246"/>
      <c r="TEJ49" s="247"/>
      <c r="TEK49" s="248"/>
      <c r="TEL49" s="248"/>
      <c r="TEM49" s="244"/>
      <c r="TEN49" s="244"/>
      <c r="TEO49" s="244"/>
      <c r="TEP49" s="245"/>
      <c r="TEQ49" s="244"/>
      <c r="TER49" s="246"/>
      <c r="TES49" s="247"/>
      <c r="TET49" s="248"/>
      <c r="TEU49" s="248"/>
      <c r="TEV49" s="244"/>
      <c r="TEW49" s="244"/>
      <c r="TEX49" s="244"/>
      <c r="TEY49" s="245"/>
      <c r="TEZ49" s="244"/>
      <c r="TFA49" s="246"/>
      <c r="TFB49" s="247"/>
      <c r="TFC49" s="248"/>
      <c r="TFD49" s="248"/>
      <c r="TFE49" s="244"/>
      <c r="TFF49" s="244"/>
      <c r="TFG49" s="244"/>
      <c r="TFH49" s="245"/>
      <c r="TFI49" s="244"/>
      <c r="TFJ49" s="246"/>
      <c r="TFK49" s="247"/>
      <c r="TFL49" s="248"/>
      <c r="TFM49" s="248"/>
      <c r="TFN49" s="244"/>
      <c r="TFO49" s="244"/>
      <c r="TFP49" s="244"/>
      <c r="TFQ49" s="245"/>
      <c r="TFR49" s="244"/>
      <c r="TFS49" s="246"/>
      <c r="TFT49" s="247"/>
      <c r="TFU49" s="248"/>
      <c r="TFV49" s="248"/>
      <c r="TFW49" s="244"/>
      <c r="TFX49" s="244"/>
      <c r="TFY49" s="244"/>
      <c r="TFZ49" s="245"/>
      <c r="TGA49" s="244"/>
      <c r="TGB49" s="246"/>
      <c r="TGC49" s="247"/>
      <c r="TGD49" s="248"/>
      <c r="TGE49" s="248"/>
      <c r="TGF49" s="244"/>
      <c r="TGG49" s="244"/>
      <c r="TGH49" s="244"/>
      <c r="TGI49" s="245"/>
      <c r="TGJ49" s="244"/>
      <c r="TGK49" s="246"/>
      <c r="TGL49" s="247"/>
      <c r="TGM49" s="248"/>
      <c r="TGN49" s="248"/>
      <c r="TGO49" s="244"/>
      <c r="TGP49" s="244"/>
      <c r="TGQ49" s="244"/>
      <c r="TGR49" s="245"/>
      <c r="TGS49" s="244"/>
      <c r="TGT49" s="246"/>
      <c r="TGU49" s="247"/>
      <c r="TGV49" s="248"/>
      <c r="TGW49" s="248"/>
      <c r="TGX49" s="244"/>
      <c r="TGY49" s="244"/>
      <c r="TGZ49" s="244"/>
      <c r="THA49" s="245"/>
      <c r="THB49" s="244"/>
      <c r="THC49" s="246"/>
      <c r="THD49" s="247"/>
      <c r="THE49" s="248"/>
      <c r="THF49" s="248"/>
      <c r="THG49" s="244"/>
      <c r="THH49" s="244"/>
      <c r="THI49" s="244"/>
      <c r="THJ49" s="245"/>
      <c r="THK49" s="244"/>
      <c r="THL49" s="246"/>
      <c r="THM49" s="247"/>
      <c r="THN49" s="248"/>
      <c r="THO49" s="248"/>
      <c r="THP49" s="244"/>
      <c r="THQ49" s="244"/>
      <c r="THR49" s="244"/>
      <c r="THS49" s="245"/>
      <c r="THT49" s="244"/>
      <c r="THU49" s="246"/>
      <c r="THV49" s="247"/>
      <c r="THW49" s="248"/>
      <c r="THX49" s="248"/>
      <c r="THY49" s="244"/>
      <c r="THZ49" s="244"/>
      <c r="TIA49" s="244"/>
      <c r="TIB49" s="245"/>
      <c r="TIC49" s="244"/>
      <c r="TID49" s="246"/>
      <c r="TIE49" s="247"/>
      <c r="TIF49" s="248"/>
      <c r="TIG49" s="248"/>
      <c r="TIH49" s="244"/>
      <c r="TII49" s="244"/>
      <c r="TIJ49" s="244"/>
      <c r="TIK49" s="245"/>
      <c r="TIL49" s="244"/>
      <c r="TIM49" s="246"/>
      <c r="TIN49" s="247"/>
      <c r="TIO49" s="248"/>
      <c r="TIP49" s="248"/>
      <c r="TIQ49" s="244"/>
      <c r="TIR49" s="244"/>
      <c r="TIS49" s="244"/>
      <c r="TIT49" s="245"/>
      <c r="TIU49" s="244"/>
      <c r="TIV49" s="246"/>
      <c r="TIW49" s="247"/>
      <c r="TIX49" s="248"/>
      <c r="TIY49" s="248"/>
      <c r="TIZ49" s="244"/>
      <c r="TJA49" s="244"/>
      <c r="TJB49" s="244"/>
      <c r="TJC49" s="245"/>
      <c r="TJD49" s="244"/>
      <c r="TJE49" s="246"/>
      <c r="TJF49" s="247"/>
      <c r="TJG49" s="248"/>
      <c r="TJH49" s="248"/>
      <c r="TJI49" s="244"/>
      <c r="TJJ49" s="244"/>
      <c r="TJK49" s="244"/>
      <c r="TJL49" s="245"/>
      <c r="TJM49" s="244"/>
      <c r="TJN49" s="246"/>
      <c r="TJO49" s="247"/>
      <c r="TJP49" s="248"/>
      <c r="TJQ49" s="248"/>
      <c r="TJR49" s="244"/>
      <c r="TJS49" s="244"/>
      <c r="TJT49" s="244"/>
      <c r="TJU49" s="245"/>
      <c r="TJV49" s="244"/>
      <c r="TJW49" s="246"/>
      <c r="TJX49" s="247"/>
      <c r="TJY49" s="248"/>
      <c r="TJZ49" s="248"/>
      <c r="TKA49" s="244"/>
      <c r="TKB49" s="244"/>
      <c r="TKC49" s="244"/>
      <c r="TKD49" s="245"/>
      <c r="TKE49" s="244"/>
      <c r="TKF49" s="246"/>
      <c r="TKG49" s="247"/>
      <c r="TKH49" s="248"/>
      <c r="TKI49" s="248"/>
      <c r="TKJ49" s="244"/>
      <c r="TKK49" s="244"/>
      <c r="TKL49" s="244"/>
      <c r="TKM49" s="245"/>
      <c r="TKN49" s="244"/>
      <c r="TKO49" s="246"/>
      <c r="TKP49" s="247"/>
      <c r="TKQ49" s="248"/>
      <c r="TKR49" s="248"/>
      <c r="TKS49" s="244"/>
      <c r="TKT49" s="244"/>
      <c r="TKU49" s="244"/>
      <c r="TKV49" s="245"/>
      <c r="TKW49" s="244"/>
      <c r="TKX49" s="246"/>
      <c r="TKY49" s="247"/>
      <c r="TKZ49" s="248"/>
      <c r="TLA49" s="248"/>
      <c r="TLB49" s="244"/>
      <c r="TLC49" s="244"/>
      <c r="TLD49" s="244"/>
      <c r="TLE49" s="245"/>
      <c r="TLF49" s="244"/>
      <c r="TLG49" s="246"/>
      <c r="TLH49" s="247"/>
      <c r="TLI49" s="248"/>
      <c r="TLJ49" s="248"/>
      <c r="TLK49" s="244"/>
      <c r="TLL49" s="244"/>
      <c r="TLM49" s="244"/>
      <c r="TLN49" s="245"/>
      <c r="TLO49" s="244"/>
      <c r="TLP49" s="246"/>
      <c r="TLQ49" s="247"/>
      <c r="TLR49" s="248"/>
      <c r="TLS49" s="248"/>
      <c r="TLT49" s="244"/>
      <c r="TLU49" s="244"/>
      <c r="TLV49" s="244"/>
      <c r="TLW49" s="245"/>
      <c r="TLX49" s="244"/>
      <c r="TLY49" s="246"/>
      <c r="TLZ49" s="247"/>
      <c r="TMA49" s="248"/>
      <c r="TMB49" s="248"/>
      <c r="TMC49" s="244"/>
      <c r="TMD49" s="244"/>
      <c r="TME49" s="244"/>
      <c r="TMF49" s="245"/>
      <c r="TMG49" s="244"/>
      <c r="TMH49" s="246"/>
      <c r="TMI49" s="247"/>
      <c r="TMJ49" s="248"/>
      <c r="TMK49" s="248"/>
      <c r="TML49" s="244"/>
      <c r="TMM49" s="244"/>
      <c r="TMN49" s="244"/>
      <c r="TMO49" s="245"/>
      <c r="TMP49" s="244"/>
      <c r="TMQ49" s="246"/>
      <c r="TMR49" s="247"/>
      <c r="TMS49" s="248"/>
      <c r="TMT49" s="248"/>
      <c r="TMU49" s="244"/>
      <c r="TMV49" s="244"/>
      <c r="TMW49" s="244"/>
      <c r="TMX49" s="245"/>
      <c r="TMY49" s="244"/>
      <c r="TMZ49" s="246"/>
      <c r="TNA49" s="247"/>
      <c r="TNB49" s="248"/>
      <c r="TNC49" s="248"/>
      <c r="TND49" s="244"/>
      <c r="TNE49" s="244"/>
      <c r="TNF49" s="244"/>
      <c r="TNG49" s="245"/>
      <c r="TNH49" s="244"/>
      <c r="TNI49" s="246"/>
      <c r="TNJ49" s="247"/>
      <c r="TNK49" s="248"/>
      <c r="TNL49" s="248"/>
      <c r="TNM49" s="244"/>
      <c r="TNN49" s="244"/>
      <c r="TNO49" s="244"/>
      <c r="TNP49" s="245"/>
      <c r="TNQ49" s="244"/>
      <c r="TNR49" s="246"/>
      <c r="TNS49" s="247"/>
      <c r="TNT49" s="248"/>
      <c r="TNU49" s="248"/>
      <c r="TNV49" s="244"/>
      <c r="TNW49" s="244"/>
      <c r="TNX49" s="244"/>
      <c r="TNY49" s="245"/>
      <c r="TNZ49" s="244"/>
      <c r="TOA49" s="246"/>
      <c r="TOB49" s="247"/>
      <c r="TOC49" s="248"/>
      <c r="TOD49" s="248"/>
      <c r="TOE49" s="244"/>
      <c r="TOF49" s="244"/>
      <c r="TOG49" s="244"/>
      <c r="TOH49" s="245"/>
      <c r="TOI49" s="244"/>
      <c r="TOJ49" s="246"/>
      <c r="TOK49" s="247"/>
      <c r="TOL49" s="248"/>
      <c r="TOM49" s="248"/>
      <c r="TON49" s="244"/>
      <c r="TOO49" s="244"/>
      <c r="TOP49" s="244"/>
      <c r="TOQ49" s="245"/>
      <c r="TOR49" s="244"/>
      <c r="TOS49" s="246"/>
      <c r="TOT49" s="247"/>
      <c r="TOU49" s="248"/>
      <c r="TOV49" s="248"/>
      <c r="TOW49" s="244"/>
      <c r="TOX49" s="244"/>
      <c r="TOY49" s="244"/>
      <c r="TOZ49" s="245"/>
      <c r="TPA49" s="244"/>
      <c r="TPB49" s="246"/>
      <c r="TPC49" s="247"/>
      <c r="TPD49" s="248"/>
      <c r="TPE49" s="248"/>
      <c r="TPF49" s="244"/>
      <c r="TPG49" s="244"/>
      <c r="TPH49" s="244"/>
      <c r="TPI49" s="245"/>
      <c r="TPJ49" s="244"/>
      <c r="TPK49" s="246"/>
      <c r="TPL49" s="247"/>
      <c r="TPM49" s="248"/>
      <c r="TPN49" s="248"/>
      <c r="TPO49" s="244"/>
      <c r="TPP49" s="244"/>
      <c r="TPQ49" s="244"/>
      <c r="TPR49" s="245"/>
      <c r="TPS49" s="244"/>
      <c r="TPT49" s="246"/>
      <c r="TPU49" s="247"/>
      <c r="TPV49" s="248"/>
      <c r="TPW49" s="248"/>
      <c r="TPX49" s="244"/>
      <c r="TPY49" s="244"/>
      <c r="TPZ49" s="244"/>
      <c r="TQA49" s="245"/>
      <c r="TQB49" s="244"/>
      <c r="TQC49" s="246"/>
      <c r="TQD49" s="247"/>
      <c r="TQE49" s="248"/>
      <c r="TQF49" s="248"/>
      <c r="TQG49" s="244"/>
      <c r="TQH49" s="244"/>
      <c r="TQI49" s="244"/>
      <c r="TQJ49" s="245"/>
      <c r="TQK49" s="244"/>
      <c r="TQL49" s="246"/>
      <c r="TQM49" s="247"/>
      <c r="TQN49" s="248"/>
      <c r="TQO49" s="248"/>
      <c r="TQP49" s="244"/>
      <c r="TQQ49" s="244"/>
      <c r="TQR49" s="244"/>
      <c r="TQS49" s="245"/>
      <c r="TQT49" s="244"/>
      <c r="TQU49" s="246"/>
      <c r="TQV49" s="247"/>
      <c r="TQW49" s="248"/>
      <c r="TQX49" s="248"/>
      <c r="TQY49" s="244"/>
      <c r="TQZ49" s="244"/>
      <c r="TRA49" s="244"/>
      <c r="TRB49" s="245"/>
      <c r="TRC49" s="244"/>
      <c r="TRD49" s="246"/>
      <c r="TRE49" s="247"/>
      <c r="TRF49" s="248"/>
      <c r="TRG49" s="248"/>
      <c r="TRH49" s="244"/>
      <c r="TRI49" s="244"/>
      <c r="TRJ49" s="244"/>
      <c r="TRK49" s="245"/>
      <c r="TRL49" s="244"/>
      <c r="TRM49" s="246"/>
      <c r="TRN49" s="247"/>
      <c r="TRO49" s="248"/>
      <c r="TRP49" s="248"/>
      <c r="TRQ49" s="244"/>
      <c r="TRR49" s="244"/>
      <c r="TRS49" s="244"/>
      <c r="TRT49" s="245"/>
      <c r="TRU49" s="244"/>
      <c r="TRV49" s="246"/>
      <c r="TRW49" s="247"/>
      <c r="TRX49" s="248"/>
      <c r="TRY49" s="248"/>
      <c r="TRZ49" s="244"/>
      <c r="TSA49" s="244"/>
      <c r="TSB49" s="244"/>
      <c r="TSC49" s="245"/>
      <c r="TSD49" s="244"/>
      <c r="TSE49" s="246"/>
      <c r="TSF49" s="247"/>
      <c r="TSG49" s="248"/>
      <c r="TSH49" s="248"/>
      <c r="TSI49" s="244"/>
      <c r="TSJ49" s="244"/>
      <c r="TSK49" s="244"/>
      <c r="TSL49" s="245"/>
      <c r="TSM49" s="244"/>
      <c r="TSN49" s="246"/>
      <c r="TSO49" s="247"/>
      <c r="TSP49" s="248"/>
      <c r="TSQ49" s="248"/>
      <c r="TSR49" s="244"/>
      <c r="TSS49" s="244"/>
      <c r="TST49" s="244"/>
      <c r="TSU49" s="245"/>
      <c r="TSV49" s="244"/>
      <c r="TSW49" s="246"/>
      <c r="TSX49" s="247"/>
      <c r="TSY49" s="248"/>
      <c r="TSZ49" s="248"/>
      <c r="TTA49" s="244"/>
      <c r="TTB49" s="244"/>
      <c r="TTC49" s="244"/>
      <c r="TTD49" s="245"/>
      <c r="TTE49" s="244"/>
      <c r="TTF49" s="246"/>
      <c r="TTG49" s="247"/>
      <c r="TTH49" s="248"/>
      <c r="TTI49" s="248"/>
      <c r="TTJ49" s="244"/>
      <c r="TTK49" s="244"/>
      <c r="TTL49" s="244"/>
      <c r="TTM49" s="245"/>
      <c r="TTN49" s="244"/>
      <c r="TTO49" s="246"/>
      <c r="TTP49" s="247"/>
      <c r="TTQ49" s="248"/>
      <c r="TTR49" s="248"/>
      <c r="TTS49" s="244"/>
      <c r="TTT49" s="244"/>
      <c r="TTU49" s="244"/>
      <c r="TTV49" s="245"/>
      <c r="TTW49" s="244"/>
      <c r="TTX49" s="246"/>
      <c r="TTY49" s="247"/>
      <c r="TTZ49" s="248"/>
      <c r="TUA49" s="248"/>
      <c r="TUB49" s="244"/>
      <c r="TUC49" s="244"/>
      <c r="TUD49" s="244"/>
      <c r="TUE49" s="245"/>
      <c r="TUF49" s="244"/>
      <c r="TUG49" s="246"/>
      <c r="TUH49" s="247"/>
      <c r="TUI49" s="248"/>
      <c r="TUJ49" s="248"/>
      <c r="TUK49" s="244"/>
      <c r="TUL49" s="244"/>
      <c r="TUM49" s="244"/>
      <c r="TUN49" s="245"/>
      <c r="TUO49" s="244"/>
      <c r="TUP49" s="246"/>
      <c r="TUQ49" s="247"/>
      <c r="TUR49" s="248"/>
      <c r="TUS49" s="248"/>
      <c r="TUT49" s="244"/>
      <c r="TUU49" s="244"/>
      <c r="TUV49" s="244"/>
      <c r="TUW49" s="245"/>
      <c r="TUX49" s="244"/>
      <c r="TUY49" s="246"/>
      <c r="TUZ49" s="247"/>
      <c r="TVA49" s="248"/>
      <c r="TVB49" s="248"/>
      <c r="TVC49" s="244"/>
      <c r="TVD49" s="244"/>
      <c r="TVE49" s="244"/>
      <c r="TVF49" s="245"/>
      <c r="TVG49" s="244"/>
      <c r="TVH49" s="246"/>
      <c r="TVI49" s="247"/>
      <c r="TVJ49" s="248"/>
      <c r="TVK49" s="248"/>
      <c r="TVL49" s="244"/>
      <c r="TVM49" s="244"/>
      <c r="TVN49" s="244"/>
      <c r="TVO49" s="245"/>
      <c r="TVP49" s="244"/>
      <c r="TVQ49" s="246"/>
      <c r="TVR49" s="247"/>
      <c r="TVS49" s="248"/>
      <c r="TVT49" s="248"/>
      <c r="TVU49" s="244"/>
      <c r="TVV49" s="244"/>
      <c r="TVW49" s="244"/>
      <c r="TVX49" s="245"/>
      <c r="TVY49" s="244"/>
      <c r="TVZ49" s="246"/>
      <c r="TWA49" s="247"/>
      <c r="TWB49" s="248"/>
      <c r="TWC49" s="248"/>
      <c r="TWD49" s="244"/>
      <c r="TWE49" s="244"/>
      <c r="TWF49" s="244"/>
      <c r="TWG49" s="245"/>
      <c r="TWH49" s="244"/>
      <c r="TWI49" s="246"/>
      <c r="TWJ49" s="247"/>
      <c r="TWK49" s="248"/>
      <c r="TWL49" s="248"/>
      <c r="TWM49" s="244"/>
      <c r="TWN49" s="244"/>
      <c r="TWO49" s="244"/>
      <c r="TWP49" s="245"/>
      <c r="TWQ49" s="244"/>
      <c r="TWR49" s="246"/>
      <c r="TWS49" s="247"/>
      <c r="TWT49" s="248"/>
      <c r="TWU49" s="248"/>
      <c r="TWV49" s="244"/>
      <c r="TWW49" s="244"/>
      <c r="TWX49" s="244"/>
      <c r="TWY49" s="245"/>
      <c r="TWZ49" s="244"/>
      <c r="TXA49" s="246"/>
      <c r="TXB49" s="247"/>
      <c r="TXC49" s="248"/>
      <c r="TXD49" s="248"/>
      <c r="TXE49" s="244"/>
      <c r="TXF49" s="244"/>
      <c r="TXG49" s="244"/>
      <c r="TXH49" s="245"/>
      <c r="TXI49" s="244"/>
      <c r="TXJ49" s="246"/>
      <c r="TXK49" s="247"/>
      <c r="TXL49" s="248"/>
      <c r="TXM49" s="248"/>
      <c r="TXN49" s="244"/>
      <c r="TXO49" s="244"/>
      <c r="TXP49" s="244"/>
      <c r="TXQ49" s="245"/>
      <c r="TXR49" s="244"/>
      <c r="TXS49" s="246"/>
      <c r="TXT49" s="247"/>
      <c r="TXU49" s="248"/>
      <c r="TXV49" s="248"/>
      <c r="TXW49" s="244"/>
      <c r="TXX49" s="244"/>
      <c r="TXY49" s="244"/>
      <c r="TXZ49" s="245"/>
      <c r="TYA49" s="244"/>
      <c r="TYB49" s="246"/>
      <c r="TYC49" s="247"/>
      <c r="TYD49" s="248"/>
      <c r="TYE49" s="248"/>
      <c r="TYF49" s="244"/>
      <c r="TYG49" s="244"/>
      <c r="TYH49" s="244"/>
      <c r="TYI49" s="245"/>
      <c r="TYJ49" s="244"/>
      <c r="TYK49" s="246"/>
      <c r="TYL49" s="247"/>
      <c r="TYM49" s="248"/>
      <c r="TYN49" s="248"/>
      <c r="TYO49" s="244"/>
      <c r="TYP49" s="244"/>
      <c r="TYQ49" s="244"/>
      <c r="TYR49" s="245"/>
      <c r="TYS49" s="244"/>
      <c r="TYT49" s="246"/>
      <c r="TYU49" s="247"/>
      <c r="TYV49" s="248"/>
      <c r="TYW49" s="248"/>
      <c r="TYX49" s="244"/>
      <c r="TYY49" s="244"/>
      <c r="TYZ49" s="244"/>
      <c r="TZA49" s="245"/>
      <c r="TZB49" s="244"/>
      <c r="TZC49" s="246"/>
      <c r="TZD49" s="247"/>
      <c r="TZE49" s="248"/>
      <c r="TZF49" s="248"/>
      <c r="TZG49" s="244"/>
      <c r="TZH49" s="244"/>
      <c r="TZI49" s="244"/>
      <c r="TZJ49" s="245"/>
      <c r="TZK49" s="244"/>
      <c r="TZL49" s="246"/>
      <c r="TZM49" s="247"/>
      <c r="TZN49" s="248"/>
      <c r="TZO49" s="248"/>
      <c r="TZP49" s="244"/>
      <c r="TZQ49" s="244"/>
      <c r="TZR49" s="244"/>
      <c r="TZS49" s="245"/>
      <c r="TZT49" s="244"/>
      <c r="TZU49" s="246"/>
      <c r="TZV49" s="247"/>
      <c r="TZW49" s="248"/>
      <c r="TZX49" s="248"/>
      <c r="TZY49" s="244"/>
      <c r="TZZ49" s="244"/>
      <c r="UAA49" s="244"/>
      <c r="UAB49" s="245"/>
      <c r="UAC49" s="244"/>
      <c r="UAD49" s="246"/>
      <c r="UAE49" s="247"/>
      <c r="UAF49" s="248"/>
      <c r="UAG49" s="248"/>
      <c r="UAH49" s="244"/>
      <c r="UAI49" s="244"/>
      <c r="UAJ49" s="244"/>
      <c r="UAK49" s="245"/>
      <c r="UAL49" s="244"/>
      <c r="UAM49" s="246"/>
      <c r="UAN49" s="247"/>
      <c r="UAO49" s="248"/>
      <c r="UAP49" s="248"/>
      <c r="UAQ49" s="244"/>
      <c r="UAR49" s="244"/>
      <c r="UAS49" s="244"/>
      <c r="UAT49" s="245"/>
      <c r="UAU49" s="244"/>
      <c r="UAV49" s="246"/>
      <c r="UAW49" s="247"/>
      <c r="UAX49" s="248"/>
      <c r="UAY49" s="248"/>
      <c r="UAZ49" s="244"/>
      <c r="UBA49" s="244"/>
      <c r="UBB49" s="244"/>
      <c r="UBC49" s="245"/>
      <c r="UBD49" s="244"/>
      <c r="UBE49" s="246"/>
      <c r="UBF49" s="247"/>
      <c r="UBG49" s="248"/>
      <c r="UBH49" s="248"/>
      <c r="UBI49" s="244"/>
      <c r="UBJ49" s="244"/>
      <c r="UBK49" s="244"/>
      <c r="UBL49" s="245"/>
      <c r="UBM49" s="244"/>
      <c r="UBN49" s="246"/>
      <c r="UBO49" s="247"/>
      <c r="UBP49" s="248"/>
      <c r="UBQ49" s="248"/>
      <c r="UBR49" s="244"/>
      <c r="UBS49" s="244"/>
      <c r="UBT49" s="244"/>
      <c r="UBU49" s="245"/>
      <c r="UBV49" s="244"/>
      <c r="UBW49" s="246"/>
      <c r="UBX49" s="247"/>
      <c r="UBY49" s="248"/>
      <c r="UBZ49" s="248"/>
      <c r="UCA49" s="244"/>
      <c r="UCB49" s="244"/>
      <c r="UCC49" s="244"/>
      <c r="UCD49" s="245"/>
      <c r="UCE49" s="244"/>
      <c r="UCF49" s="246"/>
      <c r="UCG49" s="247"/>
      <c r="UCH49" s="248"/>
      <c r="UCI49" s="248"/>
      <c r="UCJ49" s="244"/>
      <c r="UCK49" s="244"/>
      <c r="UCL49" s="244"/>
      <c r="UCM49" s="245"/>
      <c r="UCN49" s="244"/>
      <c r="UCO49" s="246"/>
      <c r="UCP49" s="247"/>
      <c r="UCQ49" s="248"/>
      <c r="UCR49" s="248"/>
      <c r="UCS49" s="244"/>
      <c r="UCT49" s="244"/>
      <c r="UCU49" s="244"/>
      <c r="UCV49" s="245"/>
      <c r="UCW49" s="244"/>
      <c r="UCX49" s="246"/>
      <c r="UCY49" s="247"/>
      <c r="UCZ49" s="248"/>
      <c r="UDA49" s="248"/>
      <c r="UDB49" s="244"/>
      <c r="UDC49" s="244"/>
      <c r="UDD49" s="244"/>
      <c r="UDE49" s="245"/>
      <c r="UDF49" s="244"/>
      <c r="UDG49" s="246"/>
      <c r="UDH49" s="247"/>
      <c r="UDI49" s="248"/>
      <c r="UDJ49" s="248"/>
      <c r="UDK49" s="244"/>
      <c r="UDL49" s="244"/>
      <c r="UDM49" s="244"/>
      <c r="UDN49" s="245"/>
      <c r="UDO49" s="244"/>
      <c r="UDP49" s="246"/>
      <c r="UDQ49" s="247"/>
      <c r="UDR49" s="248"/>
      <c r="UDS49" s="248"/>
      <c r="UDT49" s="244"/>
      <c r="UDU49" s="244"/>
      <c r="UDV49" s="244"/>
      <c r="UDW49" s="245"/>
      <c r="UDX49" s="244"/>
      <c r="UDY49" s="246"/>
      <c r="UDZ49" s="247"/>
      <c r="UEA49" s="248"/>
      <c r="UEB49" s="248"/>
      <c r="UEC49" s="244"/>
      <c r="UED49" s="244"/>
      <c r="UEE49" s="244"/>
      <c r="UEF49" s="245"/>
      <c r="UEG49" s="244"/>
      <c r="UEH49" s="246"/>
      <c r="UEI49" s="247"/>
      <c r="UEJ49" s="248"/>
      <c r="UEK49" s="248"/>
      <c r="UEL49" s="244"/>
      <c r="UEM49" s="244"/>
      <c r="UEN49" s="244"/>
      <c r="UEO49" s="245"/>
      <c r="UEP49" s="244"/>
      <c r="UEQ49" s="246"/>
      <c r="UER49" s="247"/>
      <c r="UES49" s="248"/>
      <c r="UET49" s="248"/>
      <c r="UEU49" s="244"/>
      <c r="UEV49" s="244"/>
      <c r="UEW49" s="244"/>
      <c r="UEX49" s="245"/>
      <c r="UEY49" s="244"/>
      <c r="UEZ49" s="246"/>
      <c r="UFA49" s="247"/>
      <c r="UFB49" s="248"/>
      <c r="UFC49" s="248"/>
      <c r="UFD49" s="244"/>
      <c r="UFE49" s="244"/>
      <c r="UFF49" s="244"/>
      <c r="UFG49" s="245"/>
      <c r="UFH49" s="244"/>
      <c r="UFI49" s="246"/>
      <c r="UFJ49" s="247"/>
      <c r="UFK49" s="248"/>
      <c r="UFL49" s="248"/>
      <c r="UFM49" s="244"/>
      <c r="UFN49" s="244"/>
      <c r="UFO49" s="244"/>
      <c r="UFP49" s="245"/>
      <c r="UFQ49" s="244"/>
      <c r="UFR49" s="246"/>
      <c r="UFS49" s="247"/>
      <c r="UFT49" s="248"/>
      <c r="UFU49" s="248"/>
      <c r="UFV49" s="244"/>
      <c r="UFW49" s="244"/>
      <c r="UFX49" s="244"/>
      <c r="UFY49" s="245"/>
      <c r="UFZ49" s="244"/>
      <c r="UGA49" s="246"/>
      <c r="UGB49" s="247"/>
      <c r="UGC49" s="248"/>
      <c r="UGD49" s="248"/>
      <c r="UGE49" s="244"/>
      <c r="UGF49" s="244"/>
      <c r="UGG49" s="244"/>
      <c r="UGH49" s="245"/>
      <c r="UGI49" s="244"/>
      <c r="UGJ49" s="246"/>
      <c r="UGK49" s="247"/>
      <c r="UGL49" s="248"/>
      <c r="UGM49" s="248"/>
      <c r="UGN49" s="244"/>
      <c r="UGO49" s="244"/>
      <c r="UGP49" s="244"/>
      <c r="UGQ49" s="245"/>
      <c r="UGR49" s="244"/>
      <c r="UGS49" s="246"/>
      <c r="UGT49" s="247"/>
      <c r="UGU49" s="248"/>
      <c r="UGV49" s="248"/>
      <c r="UGW49" s="244"/>
      <c r="UGX49" s="244"/>
      <c r="UGY49" s="244"/>
      <c r="UGZ49" s="245"/>
      <c r="UHA49" s="244"/>
      <c r="UHB49" s="246"/>
      <c r="UHC49" s="247"/>
      <c r="UHD49" s="248"/>
      <c r="UHE49" s="248"/>
      <c r="UHF49" s="244"/>
      <c r="UHG49" s="244"/>
      <c r="UHH49" s="244"/>
      <c r="UHI49" s="245"/>
      <c r="UHJ49" s="244"/>
      <c r="UHK49" s="246"/>
      <c r="UHL49" s="247"/>
      <c r="UHM49" s="248"/>
      <c r="UHN49" s="248"/>
      <c r="UHO49" s="244"/>
      <c r="UHP49" s="244"/>
      <c r="UHQ49" s="244"/>
      <c r="UHR49" s="245"/>
      <c r="UHS49" s="244"/>
      <c r="UHT49" s="246"/>
      <c r="UHU49" s="247"/>
      <c r="UHV49" s="248"/>
      <c r="UHW49" s="248"/>
      <c r="UHX49" s="244"/>
      <c r="UHY49" s="244"/>
      <c r="UHZ49" s="244"/>
      <c r="UIA49" s="245"/>
      <c r="UIB49" s="244"/>
      <c r="UIC49" s="246"/>
      <c r="UID49" s="247"/>
      <c r="UIE49" s="248"/>
      <c r="UIF49" s="248"/>
      <c r="UIG49" s="244"/>
      <c r="UIH49" s="244"/>
      <c r="UII49" s="244"/>
      <c r="UIJ49" s="245"/>
      <c r="UIK49" s="244"/>
      <c r="UIL49" s="246"/>
      <c r="UIM49" s="247"/>
      <c r="UIN49" s="248"/>
      <c r="UIO49" s="248"/>
      <c r="UIP49" s="244"/>
      <c r="UIQ49" s="244"/>
      <c r="UIR49" s="244"/>
      <c r="UIS49" s="245"/>
      <c r="UIT49" s="244"/>
      <c r="UIU49" s="246"/>
      <c r="UIV49" s="247"/>
      <c r="UIW49" s="248"/>
      <c r="UIX49" s="248"/>
      <c r="UIY49" s="244"/>
      <c r="UIZ49" s="244"/>
      <c r="UJA49" s="244"/>
      <c r="UJB49" s="245"/>
      <c r="UJC49" s="244"/>
      <c r="UJD49" s="246"/>
      <c r="UJE49" s="247"/>
      <c r="UJF49" s="248"/>
      <c r="UJG49" s="248"/>
      <c r="UJH49" s="244"/>
      <c r="UJI49" s="244"/>
      <c r="UJJ49" s="244"/>
      <c r="UJK49" s="245"/>
      <c r="UJL49" s="244"/>
      <c r="UJM49" s="246"/>
      <c r="UJN49" s="247"/>
      <c r="UJO49" s="248"/>
      <c r="UJP49" s="248"/>
      <c r="UJQ49" s="244"/>
      <c r="UJR49" s="244"/>
      <c r="UJS49" s="244"/>
      <c r="UJT49" s="245"/>
      <c r="UJU49" s="244"/>
      <c r="UJV49" s="246"/>
      <c r="UJW49" s="247"/>
      <c r="UJX49" s="248"/>
      <c r="UJY49" s="248"/>
      <c r="UJZ49" s="244"/>
      <c r="UKA49" s="244"/>
      <c r="UKB49" s="244"/>
      <c r="UKC49" s="245"/>
      <c r="UKD49" s="244"/>
      <c r="UKE49" s="246"/>
      <c r="UKF49" s="247"/>
      <c r="UKG49" s="248"/>
      <c r="UKH49" s="248"/>
      <c r="UKI49" s="244"/>
      <c r="UKJ49" s="244"/>
      <c r="UKK49" s="244"/>
      <c r="UKL49" s="245"/>
      <c r="UKM49" s="244"/>
      <c r="UKN49" s="246"/>
      <c r="UKO49" s="247"/>
      <c r="UKP49" s="248"/>
      <c r="UKQ49" s="248"/>
      <c r="UKR49" s="244"/>
      <c r="UKS49" s="244"/>
      <c r="UKT49" s="244"/>
      <c r="UKU49" s="245"/>
      <c r="UKV49" s="244"/>
      <c r="UKW49" s="246"/>
      <c r="UKX49" s="247"/>
      <c r="UKY49" s="248"/>
      <c r="UKZ49" s="248"/>
      <c r="ULA49" s="244"/>
      <c r="ULB49" s="244"/>
      <c r="ULC49" s="244"/>
      <c r="ULD49" s="245"/>
      <c r="ULE49" s="244"/>
      <c r="ULF49" s="246"/>
      <c r="ULG49" s="247"/>
      <c r="ULH49" s="248"/>
      <c r="ULI49" s="248"/>
      <c r="ULJ49" s="244"/>
      <c r="ULK49" s="244"/>
      <c r="ULL49" s="244"/>
      <c r="ULM49" s="245"/>
      <c r="ULN49" s="244"/>
      <c r="ULO49" s="246"/>
      <c r="ULP49" s="247"/>
      <c r="ULQ49" s="248"/>
      <c r="ULR49" s="248"/>
      <c r="ULS49" s="244"/>
      <c r="ULT49" s="244"/>
      <c r="ULU49" s="244"/>
      <c r="ULV49" s="245"/>
      <c r="ULW49" s="244"/>
      <c r="ULX49" s="246"/>
      <c r="ULY49" s="247"/>
      <c r="ULZ49" s="248"/>
      <c r="UMA49" s="248"/>
      <c r="UMB49" s="244"/>
      <c r="UMC49" s="244"/>
      <c r="UMD49" s="244"/>
      <c r="UME49" s="245"/>
      <c r="UMF49" s="244"/>
      <c r="UMG49" s="246"/>
      <c r="UMH49" s="247"/>
      <c r="UMI49" s="248"/>
      <c r="UMJ49" s="248"/>
      <c r="UMK49" s="244"/>
      <c r="UML49" s="244"/>
      <c r="UMM49" s="244"/>
      <c r="UMN49" s="245"/>
      <c r="UMO49" s="244"/>
      <c r="UMP49" s="246"/>
      <c r="UMQ49" s="247"/>
      <c r="UMR49" s="248"/>
      <c r="UMS49" s="248"/>
      <c r="UMT49" s="244"/>
      <c r="UMU49" s="244"/>
      <c r="UMV49" s="244"/>
      <c r="UMW49" s="245"/>
      <c r="UMX49" s="244"/>
      <c r="UMY49" s="246"/>
      <c r="UMZ49" s="247"/>
      <c r="UNA49" s="248"/>
      <c r="UNB49" s="248"/>
      <c r="UNC49" s="244"/>
      <c r="UND49" s="244"/>
      <c r="UNE49" s="244"/>
      <c r="UNF49" s="245"/>
      <c r="UNG49" s="244"/>
      <c r="UNH49" s="246"/>
      <c r="UNI49" s="247"/>
      <c r="UNJ49" s="248"/>
      <c r="UNK49" s="248"/>
      <c r="UNL49" s="244"/>
      <c r="UNM49" s="244"/>
      <c r="UNN49" s="244"/>
      <c r="UNO49" s="245"/>
      <c r="UNP49" s="244"/>
      <c r="UNQ49" s="246"/>
      <c r="UNR49" s="247"/>
      <c r="UNS49" s="248"/>
      <c r="UNT49" s="248"/>
      <c r="UNU49" s="244"/>
      <c r="UNV49" s="244"/>
      <c r="UNW49" s="244"/>
      <c r="UNX49" s="245"/>
      <c r="UNY49" s="244"/>
      <c r="UNZ49" s="246"/>
      <c r="UOA49" s="247"/>
      <c r="UOB49" s="248"/>
      <c r="UOC49" s="248"/>
      <c r="UOD49" s="244"/>
      <c r="UOE49" s="244"/>
      <c r="UOF49" s="244"/>
      <c r="UOG49" s="245"/>
      <c r="UOH49" s="244"/>
      <c r="UOI49" s="246"/>
      <c r="UOJ49" s="247"/>
      <c r="UOK49" s="248"/>
      <c r="UOL49" s="248"/>
      <c r="UOM49" s="244"/>
      <c r="UON49" s="244"/>
      <c r="UOO49" s="244"/>
      <c r="UOP49" s="245"/>
      <c r="UOQ49" s="244"/>
      <c r="UOR49" s="246"/>
      <c r="UOS49" s="247"/>
      <c r="UOT49" s="248"/>
      <c r="UOU49" s="248"/>
      <c r="UOV49" s="244"/>
      <c r="UOW49" s="244"/>
      <c r="UOX49" s="244"/>
      <c r="UOY49" s="245"/>
      <c r="UOZ49" s="244"/>
      <c r="UPA49" s="246"/>
      <c r="UPB49" s="247"/>
      <c r="UPC49" s="248"/>
      <c r="UPD49" s="248"/>
      <c r="UPE49" s="244"/>
      <c r="UPF49" s="244"/>
      <c r="UPG49" s="244"/>
      <c r="UPH49" s="245"/>
      <c r="UPI49" s="244"/>
      <c r="UPJ49" s="246"/>
      <c r="UPK49" s="247"/>
      <c r="UPL49" s="248"/>
      <c r="UPM49" s="248"/>
      <c r="UPN49" s="244"/>
      <c r="UPO49" s="244"/>
      <c r="UPP49" s="244"/>
      <c r="UPQ49" s="245"/>
      <c r="UPR49" s="244"/>
      <c r="UPS49" s="246"/>
      <c r="UPT49" s="247"/>
      <c r="UPU49" s="248"/>
      <c r="UPV49" s="248"/>
      <c r="UPW49" s="244"/>
      <c r="UPX49" s="244"/>
      <c r="UPY49" s="244"/>
      <c r="UPZ49" s="245"/>
      <c r="UQA49" s="244"/>
      <c r="UQB49" s="246"/>
      <c r="UQC49" s="247"/>
      <c r="UQD49" s="248"/>
      <c r="UQE49" s="248"/>
      <c r="UQF49" s="244"/>
      <c r="UQG49" s="244"/>
      <c r="UQH49" s="244"/>
      <c r="UQI49" s="245"/>
      <c r="UQJ49" s="244"/>
      <c r="UQK49" s="246"/>
      <c r="UQL49" s="247"/>
      <c r="UQM49" s="248"/>
      <c r="UQN49" s="248"/>
      <c r="UQO49" s="244"/>
      <c r="UQP49" s="244"/>
      <c r="UQQ49" s="244"/>
      <c r="UQR49" s="245"/>
      <c r="UQS49" s="244"/>
      <c r="UQT49" s="246"/>
      <c r="UQU49" s="247"/>
      <c r="UQV49" s="248"/>
      <c r="UQW49" s="248"/>
      <c r="UQX49" s="244"/>
      <c r="UQY49" s="244"/>
      <c r="UQZ49" s="244"/>
      <c r="URA49" s="245"/>
      <c r="URB49" s="244"/>
      <c r="URC49" s="246"/>
      <c r="URD49" s="247"/>
      <c r="URE49" s="248"/>
      <c r="URF49" s="248"/>
      <c r="URG49" s="244"/>
      <c r="URH49" s="244"/>
      <c r="URI49" s="244"/>
      <c r="URJ49" s="245"/>
      <c r="URK49" s="244"/>
      <c r="URL49" s="246"/>
      <c r="URM49" s="247"/>
      <c r="URN49" s="248"/>
      <c r="URO49" s="248"/>
      <c r="URP49" s="244"/>
      <c r="URQ49" s="244"/>
      <c r="URR49" s="244"/>
      <c r="URS49" s="245"/>
      <c r="URT49" s="244"/>
      <c r="URU49" s="246"/>
      <c r="URV49" s="247"/>
      <c r="URW49" s="248"/>
      <c r="URX49" s="248"/>
      <c r="URY49" s="244"/>
      <c r="URZ49" s="244"/>
      <c r="USA49" s="244"/>
      <c r="USB49" s="245"/>
      <c r="USC49" s="244"/>
      <c r="USD49" s="246"/>
      <c r="USE49" s="247"/>
      <c r="USF49" s="248"/>
      <c r="USG49" s="248"/>
      <c r="USH49" s="244"/>
      <c r="USI49" s="244"/>
      <c r="USJ49" s="244"/>
      <c r="USK49" s="245"/>
      <c r="USL49" s="244"/>
      <c r="USM49" s="246"/>
      <c r="USN49" s="247"/>
      <c r="USO49" s="248"/>
      <c r="USP49" s="248"/>
      <c r="USQ49" s="244"/>
      <c r="USR49" s="244"/>
      <c r="USS49" s="244"/>
      <c r="UST49" s="245"/>
      <c r="USU49" s="244"/>
      <c r="USV49" s="246"/>
      <c r="USW49" s="247"/>
      <c r="USX49" s="248"/>
      <c r="USY49" s="248"/>
      <c r="USZ49" s="244"/>
      <c r="UTA49" s="244"/>
      <c r="UTB49" s="244"/>
      <c r="UTC49" s="245"/>
      <c r="UTD49" s="244"/>
      <c r="UTE49" s="246"/>
      <c r="UTF49" s="247"/>
      <c r="UTG49" s="248"/>
      <c r="UTH49" s="248"/>
      <c r="UTI49" s="244"/>
      <c r="UTJ49" s="244"/>
      <c r="UTK49" s="244"/>
      <c r="UTL49" s="245"/>
      <c r="UTM49" s="244"/>
      <c r="UTN49" s="246"/>
      <c r="UTO49" s="247"/>
      <c r="UTP49" s="248"/>
      <c r="UTQ49" s="248"/>
      <c r="UTR49" s="244"/>
      <c r="UTS49" s="244"/>
      <c r="UTT49" s="244"/>
      <c r="UTU49" s="245"/>
      <c r="UTV49" s="244"/>
      <c r="UTW49" s="246"/>
      <c r="UTX49" s="247"/>
      <c r="UTY49" s="248"/>
      <c r="UTZ49" s="248"/>
      <c r="UUA49" s="244"/>
      <c r="UUB49" s="244"/>
      <c r="UUC49" s="244"/>
      <c r="UUD49" s="245"/>
      <c r="UUE49" s="244"/>
      <c r="UUF49" s="246"/>
      <c r="UUG49" s="247"/>
      <c r="UUH49" s="248"/>
      <c r="UUI49" s="248"/>
      <c r="UUJ49" s="244"/>
      <c r="UUK49" s="244"/>
      <c r="UUL49" s="244"/>
      <c r="UUM49" s="245"/>
      <c r="UUN49" s="244"/>
      <c r="UUO49" s="246"/>
      <c r="UUP49" s="247"/>
      <c r="UUQ49" s="248"/>
      <c r="UUR49" s="248"/>
      <c r="UUS49" s="244"/>
      <c r="UUT49" s="244"/>
      <c r="UUU49" s="244"/>
      <c r="UUV49" s="245"/>
      <c r="UUW49" s="244"/>
      <c r="UUX49" s="246"/>
      <c r="UUY49" s="247"/>
      <c r="UUZ49" s="248"/>
      <c r="UVA49" s="248"/>
      <c r="UVB49" s="244"/>
      <c r="UVC49" s="244"/>
      <c r="UVD49" s="244"/>
      <c r="UVE49" s="245"/>
      <c r="UVF49" s="244"/>
      <c r="UVG49" s="246"/>
      <c r="UVH49" s="247"/>
      <c r="UVI49" s="248"/>
      <c r="UVJ49" s="248"/>
      <c r="UVK49" s="244"/>
      <c r="UVL49" s="244"/>
      <c r="UVM49" s="244"/>
      <c r="UVN49" s="245"/>
      <c r="UVO49" s="244"/>
      <c r="UVP49" s="246"/>
      <c r="UVQ49" s="247"/>
      <c r="UVR49" s="248"/>
      <c r="UVS49" s="248"/>
      <c r="UVT49" s="244"/>
      <c r="UVU49" s="244"/>
      <c r="UVV49" s="244"/>
      <c r="UVW49" s="245"/>
      <c r="UVX49" s="244"/>
      <c r="UVY49" s="246"/>
      <c r="UVZ49" s="247"/>
      <c r="UWA49" s="248"/>
      <c r="UWB49" s="248"/>
      <c r="UWC49" s="244"/>
      <c r="UWD49" s="244"/>
      <c r="UWE49" s="244"/>
      <c r="UWF49" s="245"/>
      <c r="UWG49" s="244"/>
      <c r="UWH49" s="246"/>
      <c r="UWI49" s="247"/>
      <c r="UWJ49" s="248"/>
      <c r="UWK49" s="248"/>
      <c r="UWL49" s="244"/>
      <c r="UWM49" s="244"/>
      <c r="UWN49" s="244"/>
      <c r="UWO49" s="245"/>
      <c r="UWP49" s="244"/>
      <c r="UWQ49" s="246"/>
      <c r="UWR49" s="247"/>
      <c r="UWS49" s="248"/>
      <c r="UWT49" s="248"/>
      <c r="UWU49" s="244"/>
      <c r="UWV49" s="244"/>
      <c r="UWW49" s="244"/>
      <c r="UWX49" s="245"/>
      <c r="UWY49" s="244"/>
      <c r="UWZ49" s="246"/>
      <c r="UXA49" s="247"/>
      <c r="UXB49" s="248"/>
      <c r="UXC49" s="248"/>
      <c r="UXD49" s="244"/>
      <c r="UXE49" s="244"/>
      <c r="UXF49" s="244"/>
      <c r="UXG49" s="245"/>
      <c r="UXH49" s="244"/>
      <c r="UXI49" s="246"/>
      <c r="UXJ49" s="247"/>
      <c r="UXK49" s="248"/>
      <c r="UXL49" s="248"/>
      <c r="UXM49" s="244"/>
      <c r="UXN49" s="244"/>
      <c r="UXO49" s="244"/>
      <c r="UXP49" s="245"/>
      <c r="UXQ49" s="244"/>
      <c r="UXR49" s="246"/>
      <c r="UXS49" s="247"/>
      <c r="UXT49" s="248"/>
      <c r="UXU49" s="248"/>
      <c r="UXV49" s="244"/>
      <c r="UXW49" s="244"/>
      <c r="UXX49" s="244"/>
      <c r="UXY49" s="245"/>
      <c r="UXZ49" s="244"/>
      <c r="UYA49" s="246"/>
      <c r="UYB49" s="247"/>
      <c r="UYC49" s="248"/>
      <c r="UYD49" s="248"/>
      <c r="UYE49" s="244"/>
      <c r="UYF49" s="244"/>
      <c r="UYG49" s="244"/>
      <c r="UYH49" s="245"/>
      <c r="UYI49" s="244"/>
      <c r="UYJ49" s="246"/>
      <c r="UYK49" s="247"/>
      <c r="UYL49" s="248"/>
      <c r="UYM49" s="248"/>
      <c r="UYN49" s="244"/>
      <c r="UYO49" s="244"/>
      <c r="UYP49" s="244"/>
      <c r="UYQ49" s="245"/>
      <c r="UYR49" s="244"/>
      <c r="UYS49" s="246"/>
      <c r="UYT49" s="247"/>
      <c r="UYU49" s="248"/>
      <c r="UYV49" s="248"/>
      <c r="UYW49" s="244"/>
      <c r="UYX49" s="244"/>
      <c r="UYY49" s="244"/>
      <c r="UYZ49" s="245"/>
      <c r="UZA49" s="244"/>
      <c r="UZB49" s="246"/>
      <c r="UZC49" s="247"/>
      <c r="UZD49" s="248"/>
      <c r="UZE49" s="248"/>
      <c r="UZF49" s="244"/>
      <c r="UZG49" s="244"/>
      <c r="UZH49" s="244"/>
      <c r="UZI49" s="245"/>
      <c r="UZJ49" s="244"/>
      <c r="UZK49" s="246"/>
      <c r="UZL49" s="247"/>
      <c r="UZM49" s="248"/>
      <c r="UZN49" s="248"/>
      <c r="UZO49" s="244"/>
      <c r="UZP49" s="244"/>
      <c r="UZQ49" s="244"/>
      <c r="UZR49" s="245"/>
      <c r="UZS49" s="244"/>
      <c r="UZT49" s="246"/>
      <c r="UZU49" s="247"/>
      <c r="UZV49" s="248"/>
      <c r="UZW49" s="248"/>
      <c r="UZX49" s="244"/>
      <c r="UZY49" s="244"/>
      <c r="UZZ49" s="244"/>
      <c r="VAA49" s="245"/>
      <c r="VAB49" s="244"/>
      <c r="VAC49" s="246"/>
      <c r="VAD49" s="247"/>
      <c r="VAE49" s="248"/>
      <c r="VAF49" s="248"/>
      <c r="VAG49" s="244"/>
      <c r="VAH49" s="244"/>
      <c r="VAI49" s="244"/>
      <c r="VAJ49" s="245"/>
      <c r="VAK49" s="244"/>
      <c r="VAL49" s="246"/>
      <c r="VAM49" s="247"/>
      <c r="VAN49" s="248"/>
      <c r="VAO49" s="248"/>
      <c r="VAP49" s="244"/>
      <c r="VAQ49" s="244"/>
      <c r="VAR49" s="244"/>
      <c r="VAS49" s="245"/>
      <c r="VAT49" s="244"/>
      <c r="VAU49" s="246"/>
      <c r="VAV49" s="247"/>
      <c r="VAW49" s="248"/>
      <c r="VAX49" s="248"/>
      <c r="VAY49" s="244"/>
      <c r="VAZ49" s="244"/>
      <c r="VBA49" s="244"/>
      <c r="VBB49" s="245"/>
      <c r="VBC49" s="244"/>
      <c r="VBD49" s="246"/>
      <c r="VBE49" s="247"/>
      <c r="VBF49" s="248"/>
      <c r="VBG49" s="248"/>
      <c r="VBH49" s="244"/>
      <c r="VBI49" s="244"/>
      <c r="VBJ49" s="244"/>
      <c r="VBK49" s="245"/>
      <c r="VBL49" s="244"/>
      <c r="VBM49" s="246"/>
      <c r="VBN49" s="247"/>
      <c r="VBO49" s="248"/>
      <c r="VBP49" s="248"/>
      <c r="VBQ49" s="244"/>
      <c r="VBR49" s="244"/>
      <c r="VBS49" s="244"/>
      <c r="VBT49" s="245"/>
      <c r="VBU49" s="244"/>
      <c r="VBV49" s="246"/>
      <c r="VBW49" s="247"/>
      <c r="VBX49" s="248"/>
      <c r="VBY49" s="248"/>
      <c r="VBZ49" s="244"/>
      <c r="VCA49" s="244"/>
      <c r="VCB49" s="244"/>
      <c r="VCC49" s="245"/>
      <c r="VCD49" s="244"/>
      <c r="VCE49" s="246"/>
      <c r="VCF49" s="247"/>
      <c r="VCG49" s="248"/>
      <c r="VCH49" s="248"/>
      <c r="VCI49" s="244"/>
      <c r="VCJ49" s="244"/>
      <c r="VCK49" s="244"/>
      <c r="VCL49" s="245"/>
      <c r="VCM49" s="244"/>
      <c r="VCN49" s="246"/>
      <c r="VCO49" s="247"/>
      <c r="VCP49" s="248"/>
      <c r="VCQ49" s="248"/>
      <c r="VCR49" s="244"/>
      <c r="VCS49" s="244"/>
      <c r="VCT49" s="244"/>
      <c r="VCU49" s="245"/>
      <c r="VCV49" s="244"/>
      <c r="VCW49" s="246"/>
      <c r="VCX49" s="247"/>
      <c r="VCY49" s="248"/>
      <c r="VCZ49" s="248"/>
      <c r="VDA49" s="244"/>
      <c r="VDB49" s="244"/>
      <c r="VDC49" s="244"/>
      <c r="VDD49" s="245"/>
      <c r="VDE49" s="244"/>
      <c r="VDF49" s="246"/>
      <c r="VDG49" s="247"/>
      <c r="VDH49" s="248"/>
      <c r="VDI49" s="248"/>
      <c r="VDJ49" s="244"/>
      <c r="VDK49" s="244"/>
      <c r="VDL49" s="244"/>
      <c r="VDM49" s="245"/>
      <c r="VDN49" s="244"/>
      <c r="VDO49" s="246"/>
      <c r="VDP49" s="247"/>
      <c r="VDQ49" s="248"/>
      <c r="VDR49" s="248"/>
      <c r="VDS49" s="244"/>
      <c r="VDT49" s="244"/>
      <c r="VDU49" s="244"/>
      <c r="VDV49" s="245"/>
      <c r="VDW49" s="244"/>
      <c r="VDX49" s="246"/>
      <c r="VDY49" s="247"/>
      <c r="VDZ49" s="248"/>
      <c r="VEA49" s="248"/>
      <c r="VEB49" s="244"/>
      <c r="VEC49" s="244"/>
      <c r="VED49" s="244"/>
      <c r="VEE49" s="245"/>
      <c r="VEF49" s="244"/>
      <c r="VEG49" s="246"/>
      <c r="VEH49" s="247"/>
      <c r="VEI49" s="248"/>
      <c r="VEJ49" s="248"/>
      <c r="VEK49" s="244"/>
      <c r="VEL49" s="244"/>
      <c r="VEM49" s="244"/>
      <c r="VEN49" s="245"/>
      <c r="VEO49" s="244"/>
      <c r="VEP49" s="246"/>
      <c r="VEQ49" s="247"/>
      <c r="VER49" s="248"/>
      <c r="VES49" s="248"/>
      <c r="VET49" s="244"/>
      <c r="VEU49" s="244"/>
      <c r="VEV49" s="244"/>
      <c r="VEW49" s="245"/>
      <c r="VEX49" s="244"/>
      <c r="VEY49" s="246"/>
      <c r="VEZ49" s="247"/>
      <c r="VFA49" s="248"/>
      <c r="VFB49" s="248"/>
      <c r="VFC49" s="244"/>
      <c r="VFD49" s="244"/>
      <c r="VFE49" s="244"/>
      <c r="VFF49" s="245"/>
      <c r="VFG49" s="244"/>
      <c r="VFH49" s="246"/>
      <c r="VFI49" s="247"/>
      <c r="VFJ49" s="248"/>
      <c r="VFK49" s="248"/>
      <c r="VFL49" s="244"/>
      <c r="VFM49" s="244"/>
      <c r="VFN49" s="244"/>
      <c r="VFO49" s="245"/>
      <c r="VFP49" s="244"/>
      <c r="VFQ49" s="246"/>
      <c r="VFR49" s="247"/>
      <c r="VFS49" s="248"/>
      <c r="VFT49" s="248"/>
      <c r="VFU49" s="244"/>
      <c r="VFV49" s="244"/>
      <c r="VFW49" s="244"/>
      <c r="VFX49" s="245"/>
      <c r="VFY49" s="244"/>
      <c r="VFZ49" s="246"/>
      <c r="VGA49" s="247"/>
      <c r="VGB49" s="248"/>
      <c r="VGC49" s="248"/>
      <c r="VGD49" s="244"/>
      <c r="VGE49" s="244"/>
      <c r="VGF49" s="244"/>
      <c r="VGG49" s="245"/>
      <c r="VGH49" s="244"/>
      <c r="VGI49" s="246"/>
      <c r="VGJ49" s="247"/>
      <c r="VGK49" s="248"/>
      <c r="VGL49" s="248"/>
      <c r="VGM49" s="244"/>
      <c r="VGN49" s="244"/>
      <c r="VGO49" s="244"/>
      <c r="VGP49" s="245"/>
      <c r="VGQ49" s="244"/>
      <c r="VGR49" s="246"/>
      <c r="VGS49" s="247"/>
      <c r="VGT49" s="248"/>
      <c r="VGU49" s="248"/>
      <c r="VGV49" s="244"/>
      <c r="VGW49" s="244"/>
      <c r="VGX49" s="244"/>
      <c r="VGY49" s="245"/>
      <c r="VGZ49" s="244"/>
      <c r="VHA49" s="246"/>
      <c r="VHB49" s="247"/>
      <c r="VHC49" s="248"/>
      <c r="VHD49" s="248"/>
      <c r="VHE49" s="244"/>
      <c r="VHF49" s="244"/>
      <c r="VHG49" s="244"/>
      <c r="VHH49" s="245"/>
      <c r="VHI49" s="244"/>
      <c r="VHJ49" s="246"/>
      <c r="VHK49" s="247"/>
      <c r="VHL49" s="248"/>
      <c r="VHM49" s="248"/>
      <c r="VHN49" s="244"/>
      <c r="VHO49" s="244"/>
      <c r="VHP49" s="244"/>
      <c r="VHQ49" s="245"/>
      <c r="VHR49" s="244"/>
      <c r="VHS49" s="246"/>
      <c r="VHT49" s="247"/>
      <c r="VHU49" s="248"/>
      <c r="VHV49" s="248"/>
      <c r="VHW49" s="244"/>
      <c r="VHX49" s="244"/>
      <c r="VHY49" s="244"/>
      <c r="VHZ49" s="245"/>
      <c r="VIA49" s="244"/>
      <c r="VIB49" s="246"/>
      <c r="VIC49" s="247"/>
      <c r="VID49" s="248"/>
      <c r="VIE49" s="248"/>
      <c r="VIF49" s="244"/>
      <c r="VIG49" s="244"/>
      <c r="VIH49" s="244"/>
      <c r="VII49" s="245"/>
      <c r="VIJ49" s="244"/>
      <c r="VIK49" s="246"/>
      <c r="VIL49" s="247"/>
      <c r="VIM49" s="248"/>
      <c r="VIN49" s="248"/>
      <c r="VIO49" s="244"/>
      <c r="VIP49" s="244"/>
      <c r="VIQ49" s="244"/>
      <c r="VIR49" s="245"/>
      <c r="VIS49" s="244"/>
      <c r="VIT49" s="246"/>
      <c r="VIU49" s="247"/>
      <c r="VIV49" s="248"/>
      <c r="VIW49" s="248"/>
      <c r="VIX49" s="244"/>
      <c r="VIY49" s="244"/>
      <c r="VIZ49" s="244"/>
      <c r="VJA49" s="245"/>
      <c r="VJB49" s="244"/>
      <c r="VJC49" s="246"/>
      <c r="VJD49" s="247"/>
      <c r="VJE49" s="248"/>
      <c r="VJF49" s="248"/>
      <c r="VJG49" s="244"/>
      <c r="VJH49" s="244"/>
      <c r="VJI49" s="244"/>
      <c r="VJJ49" s="245"/>
      <c r="VJK49" s="244"/>
      <c r="VJL49" s="246"/>
      <c r="VJM49" s="247"/>
      <c r="VJN49" s="248"/>
      <c r="VJO49" s="248"/>
      <c r="VJP49" s="244"/>
      <c r="VJQ49" s="244"/>
      <c r="VJR49" s="244"/>
      <c r="VJS49" s="245"/>
      <c r="VJT49" s="244"/>
      <c r="VJU49" s="246"/>
      <c r="VJV49" s="247"/>
      <c r="VJW49" s="248"/>
      <c r="VJX49" s="248"/>
      <c r="VJY49" s="244"/>
      <c r="VJZ49" s="244"/>
      <c r="VKA49" s="244"/>
      <c r="VKB49" s="245"/>
      <c r="VKC49" s="244"/>
      <c r="VKD49" s="246"/>
      <c r="VKE49" s="247"/>
      <c r="VKF49" s="248"/>
      <c r="VKG49" s="248"/>
      <c r="VKH49" s="244"/>
      <c r="VKI49" s="244"/>
      <c r="VKJ49" s="244"/>
      <c r="VKK49" s="245"/>
      <c r="VKL49" s="244"/>
      <c r="VKM49" s="246"/>
      <c r="VKN49" s="247"/>
      <c r="VKO49" s="248"/>
      <c r="VKP49" s="248"/>
      <c r="VKQ49" s="244"/>
      <c r="VKR49" s="244"/>
      <c r="VKS49" s="244"/>
      <c r="VKT49" s="245"/>
      <c r="VKU49" s="244"/>
      <c r="VKV49" s="246"/>
      <c r="VKW49" s="247"/>
      <c r="VKX49" s="248"/>
      <c r="VKY49" s="248"/>
      <c r="VKZ49" s="244"/>
      <c r="VLA49" s="244"/>
      <c r="VLB49" s="244"/>
      <c r="VLC49" s="245"/>
      <c r="VLD49" s="244"/>
      <c r="VLE49" s="246"/>
      <c r="VLF49" s="247"/>
      <c r="VLG49" s="248"/>
      <c r="VLH49" s="248"/>
      <c r="VLI49" s="244"/>
      <c r="VLJ49" s="244"/>
      <c r="VLK49" s="244"/>
      <c r="VLL49" s="245"/>
      <c r="VLM49" s="244"/>
      <c r="VLN49" s="246"/>
      <c r="VLO49" s="247"/>
      <c r="VLP49" s="248"/>
      <c r="VLQ49" s="248"/>
      <c r="VLR49" s="244"/>
      <c r="VLS49" s="244"/>
      <c r="VLT49" s="244"/>
      <c r="VLU49" s="245"/>
      <c r="VLV49" s="244"/>
      <c r="VLW49" s="246"/>
      <c r="VLX49" s="247"/>
      <c r="VLY49" s="248"/>
      <c r="VLZ49" s="248"/>
      <c r="VMA49" s="244"/>
      <c r="VMB49" s="244"/>
      <c r="VMC49" s="244"/>
      <c r="VMD49" s="245"/>
      <c r="VME49" s="244"/>
      <c r="VMF49" s="246"/>
      <c r="VMG49" s="247"/>
      <c r="VMH49" s="248"/>
      <c r="VMI49" s="248"/>
      <c r="VMJ49" s="244"/>
      <c r="VMK49" s="244"/>
      <c r="VML49" s="244"/>
      <c r="VMM49" s="245"/>
      <c r="VMN49" s="244"/>
      <c r="VMO49" s="246"/>
      <c r="VMP49" s="247"/>
      <c r="VMQ49" s="248"/>
      <c r="VMR49" s="248"/>
      <c r="VMS49" s="244"/>
      <c r="VMT49" s="244"/>
      <c r="VMU49" s="244"/>
      <c r="VMV49" s="245"/>
      <c r="VMW49" s="244"/>
      <c r="VMX49" s="246"/>
      <c r="VMY49" s="247"/>
      <c r="VMZ49" s="248"/>
      <c r="VNA49" s="248"/>
      <c r="VNB49" s="244"/>
      <c r="VNC49" s="244"/>
      <c r="VND49" s="244"/>
      <c r="VNE49" s="245"/>
      <c r="VNF49" s="244"/>
      <c r="VNG49" s="246"/>
      <c r="VNH49" s="247"/>
      <c r="VNI49" s="248"/>
      <c r="VNJ49" s="248"/>
      <c r="VNK49" s="244"/>
      <c r="VNL49" s="244"/>
      <c r="VNM49" s="244"/>
      <c r="VNN49" s="245"/>
      <c r="VNO49" s="244"/>
      <c r="VNP49" s="246"/>
      <c r="VNQ49" s="247"/>
      <c r="VNR49" s="248"/>
      <c r="VNS49" s="248"/>
      <c r="VNT49" s="244"/>
      <c r="VNU49" s="244"/>
      <c r="VNV49" s="244"/>
      <c r="VNW49" s="245"/>
      <c r="VNX49" s="244"/>
      <c r="VNY49" s="246"/>
      <c r="VNZ49" s="247"/>
      <c r="VOA49" s="248"/>
      <c r="VOB49" s="248"/>
      <c r="VOC49" s="244"/>
      <c r="VOD49" s="244"/>
      <c r="VOE49" s="244"/>
      <c r="VOF49" s="245"/>
      <c r="VOG49" s="244"/>
      <c r="VOH49" s="246"/>
      <c r="VOI49" s="247"/>
      <c r="VOJ49" s="248"/>
      <c r="VOK49" s="248"/>
      <c r="VOL49" s="244"/>
      <c r="VOM49" s="244"/>
      <c r="VON49" s="244"/>
      <c r="VOO49" s="245"/>
      <c r="VOP49" s="244"/>
      <c r="VOQ49" s="246"/>
      <c r="VOR49" s="247"/>
      <c r="VOS49" s="248"/>
      <c r="VOT49" s="248"/>
      <c r="VOU49" s="244"/>
      <c r="VOV49" s="244"/>
      <c r="VOW49" s="244"/>
      <c r="VOX49" s="245"/>
      <c r="VOY49" s="244"/>
      <c r="VOZ49" s="246"/>
      <c r="VPA49" s="247"/>
      <c r="VPB49" s="248"/>
      <c r="VPC49" s="248"/>
      <c r="VPD49" s="244"/>
      <c r="VPE49" s="244"/>
      <c r="VPF49" s="244"/>
      <c r="VPG49" s="245"/>
      <c r="VPH49" s="244"/>
      <c r="VPI49" s="246"/>
      <c r="VPJ49" s="247"/>
      <c r="VPK49" s="248"/>
      <c r="VPL49" s="248"/>
      <c r="VPM49" s="244"/>
      <c r="VPN49" s="244"/>
      <c r="VPO49" s="244"/>
      <c r="VPP49" s="245"/>
      <c r="VPQ49" s="244"/>
      <c r="VPR49" s="246"/>
      <c r="VPS49" s="247"/>
      <c r="VPT49" s="248"/>
      <c r="VPU49" s="248"/>
      <c r="VPV49" s="244"/>
      <c r="VPW49" s="244"/>
      <c r="VPX49" s="244"/>
      <c r="VPY49" s="245"/>
      <c r="VPZ49" s="244"/>
      <c r="VQA49" s="246"/>
      <c r="VQB49" s="247"/>
      <c r="VQC49" s="248"/>
      <c r="VQD49" s="248"/>
      <c r="VQE49" s="244"/>
      <c r="VQF49" s="244"/>
      <c r="VQG49" s="244"/>
      <c r="VQH49" s="245"/>
      <c r="VQI49" s="244"/>
      <c r="VQJ49" s="246"/>
      <c r="VQK49" s="247"/>
      <c r="VQL49" s="248"/>
      <c r="VQM49" s="248"/>
      <c r="VQN49" s="244"/>
      <c r="VQO49" s="244"/>
      <c r="VQP49" s="244"/>
      <c r="VQQ49" s="245"/>
      <c r="VQR49" s="244"/>
      <c r="VQS49" s="246"/>
      <c r="VQT49" s="247"/>
      <c r="VQU49" s="248"/>
      <c r="VQV49" s="248"/>
      <c r="VQW49" s="244"/>
      <c r="VQX49" s="244"/>
      <c r="VQY49" s="244"/>
      <c r="VQZ49" s="245"/>
      <c r="VRA49" s="244"/>
      <c r="VRB49" s="246"/>
      <c r="VRC49" s="247"/>
      <c r="VRD49" s="248"/>
      <c r="VRE49" s="248"/>
      <c r="VRF49" s="244"/>
      <c r="VRG49" s="244"/>
      <c r="VRH49" s="244"/>
      <c r="VRI49" s="245"/>
      <c r="VRJ49" s="244"/>
      <c r="VRK49" s="246"/>
      <c r="VRL49" s="247"/>
      <c r="VRM49" s="248"/>
      <c r="VRN49" s="248"/>
      <c r="VRO49" s="244"/>
      <c r="VRP49" s="244"/>
      <c r="VRQ49" s="244"/>
      <c r="VRR49" s="245"/>
      <c r="VRS49" s="244"/>
      <c r="VRT49" s="246"/>
      <c r="VRU49" s="247"/>
      <c r="VRV49" s="248"/>
      <c r="VRW49" s="248"/>
      <c r="VRX49" s="244"/>
      <c r="VRY49" s="244"/>
      <c r="VRZ49" s="244"/>
      <c r="VSA49" s="245"/>
      <c r="VSB49" s="244"/>
      <c r="VSC49" s="246"/>
      <c r="VSD49" s="247"/>
      <c r="VSE49" s="248"/>
      <c r="VSF49" s="248"/>
      <c r="VSG49" s="244"/>
      <c r="VSH49" s="244"/>
      <c r="VSI49" s="244"/>
      <c r="VSJ49" s="245"/>
      <c r="VSK49" s="244"/>
      <c r="VSL49" s="246"/>
      <c r="VSM49" s="247"/>
      <c r="VSN49" s="248"/>
      <c r="VSO49" s="248"/>
      <c r="VSP49" s="244"/>
      <c r="VSQ49" s="244"/>
      <c r="VSR49" s="244"/>
      <c r="VSS49" s="245"/>
      <c r="VST49" s="244"/>
      <c r="VSU49" s="246"/>
      <c r="VSV49" s="247"/>
      <c r="VSW49" s="248"/>
      <c r="VSX49" s="248"/>
      <c r="VSY49" s="244"/>
      <c r="VSZ49" s="244"/>
      <c r="VTA49" s="244"/>
      <c r="VTB49" s="245"/>
      <c r="VTC49" s="244"/>
      <c r="VTD49" s="246"/>
      <c r="VTE49" s="247"/>
      <c r="VTF49" s="248"/>
      <c r="VTG49" s="248"/>
      <c r="VTH49" s="244"/>
      <c r="VTI49" s="244"/>
      <c r="VTJ49" s="244"/>
      <c r="VTK49" s="245"/>
      <c r="VTL49" s="244"/>
      <c r="VTM49" s="246"/>
      <c r="VTN49" s="247"/>
      <c r="VTO49" s="248"/>
      <c r="VTP49" s="248"/>
      <c r="VTQ49" s="244"/>
      <c r="VTR49" s="244"/>
      <c r="VTS49" s="244"/>
      <c r="VTT49" s="245"/>
      <c r="VTU49" s="244"/>
      <c r="VTV49" s="246"/>
      <c r="VTW49" s="247"/>
      <c r="VTX49" s="248"/>
      <c r="VTY49" s="248"/>
      <c r="VTZ49" s="244"/>
      <c r="VUA49" s="244"/>
      <c r="VUB49" s="244"/>
      <c r="VUC49" s="245"/>
      <c r="VUD49" s="244"/>
      <c r="VUE49" s="246"/>
      <c r="VUF49" s="247"/>
      <c r="VUG49" s="248"/>
      <c r="VUH49" s="248"/>
      <c r="VUI49" s="244"/>
      <c r="VUJ49" s="244"/>
      <c r="VUK49" s="244"/>
      <c r="VUL49" s="245"/>
      <c r="VUM49" s="244"/>
      <c r="VUN49" s="246"/>
      <c r="VUO49" s="247"/>
      <c r="VUP49" s="248"/>
      <c r="VUQ49" s="248"/>
      <c r="VUR49" s="244"/>
      <c r="VUS49" s="244"/>
      <c r="VUT49" s="244"/>
      <c r="VUU49" s="245"/>
      <c r="VUV49" s="244"/>
      <c r="VUW49" s="246"/>
      <c r="VUX49" s="247"/>
      <c r="VUY49" s="248"/>
      <c r="VUZ49" s="248"/>
      <c r="VVA49" s="244"/>
      <c r="VVB49" s="244"/>
      <c r="VVC49" s="244"/>
      <c r="VVD49" s="245"/>
      <c r="VVE49" s="244"/>
      <c r="VVF49" s="246"/>
      <c r="VVG49" s="247"/>
      <c r="VVH49" s="248"/>
      <c r="VVI49" s="248"/>
      <c r="VVJ49" s="244"/>
      <c r="VVK49" s="244"/>
      <c r="VVL49" s="244"/>
      <c r="VVM49" s="245"/>
      <c r="VVN49" s="244"/>
      <c r="VVO49" s="246"/>
      <c r="VVP49" s="247"/>
      <c r="VVQ49" s="248"/>
      <c r="VVR49" s="248"/>
      <c r="VVS49" s="244"/>
      <c r="VVT49" s="244"/>
      <c r="VVU49" s="244"/>
      <c r="VVV49" s="245"/>
      <c r="VVW49" s="244"/>
      <c r="VVX49" s="246"/>
      <c r="VVY49" s="247"/>
      <c r="VVZ49" s="248"/>
      <c r="VWA49" s="248"/>
      <c r="VWB49" s="244"/>
      <c r="VWC49" s="244"/>
      <c r="VWD49" s="244"/>
      <c r="VWE49" s="245"/>
      <c r="VWF49" s="244"/>
      <c r="VWG49" s="246"/>
      <c r="VWH49" s="247"/>
      <c r="VWI49" s="248"/>
      <c r="VWJ49" s="248"/>
      <c r="VWK49" s="244"/>
      <c r="VWL49" s="244"/>
      <c r="VWM49" s="244"/>
      <c r="VWN49" s="245"/>
      <c r="VWO49" s="244"/>
      <c r="VWP49" s="246"/>
      <c r="VWQ49" s="247"/>
      <c r="VWR49" s="248"/>
      <c r="VWS49" s="248"/>
      <c r="VWT49" s="244"/>
      <c r="VWU49" s="244"/>
      <c r="VWV49" s="244"/>
      <c r="VWW49" s="245"/>
      <c r="VWX49" s="244"/>
      <c r="VWY49" s="246"/>
      <c r="VWZ49" s="247"/>
      <c r="VXA49" s="248"/>
      <c r="VXB49" s="248"/>
      <c r="VXC49" s="244"/>
      <c r="VXD49" s="244"/>
      <c r="VXE49" s="244"/>
      <c r="VXF49" s="245"/>
      <c r="VXG49" s="244"/>
      <c r="VXH49" s="246"/>
      <c r="VXI49" s="247"/>
      <c r="VXJ49" s="248"/>
      <c r="VXK49" s="248"/>
      <c r="VXL49" s="244"/>
      <c r="VXM49" s="244"/>
      <c r="VXN49" s="244"/>
      <c r="VXO49" s="245"/>
      <c r="VXP49" s="244"/>
      <c r="VXQ49" s="246"/>
      <c r="VXR49" s="247"/>
      <c r="VXS49" s="248"/>
      <c r="VXT49" s="248"/>
      <c r="VXU49" s="244"/>
      <c r="VXV49" s="244"/>
      <c r="VXW49" s="244"/>
      <c r="VXX49" s="245"/>
      <c r="VXY49" s="244"/>
      <c r="VXZ49" s="246"/>
      <c r="VYA49" s="247"/>
      <c r="VYB49" s="248"/>
      <c r="VYC49" s="248"/>
      <c r="VYD49" s="244"/>
      <c r="VYE49" s="244"/>
      <c r="VYF49" s="244"/>
      <c r="VYG49" s="245"/>
      <c r="VYH49" s="244"/>
      <c r="VYI49" s="246"/>
      <c r="VYJ49" s="247"/>
      <c r="VYK49" s="248"/>
      <c r="VYL49" s="248"/>
      <c r="VYM49" s="244"/>
      <c r="VYN49" s="244"/>
      <c r="VYO49" s="244"/>
      <c r="VYP49" s="245"/>
      <c r="VYQ49" s="244"/>
      <c r="VYR49" s="246"/>
      <c r="VYS49" s="247"/>
      <c r="VYT49" s="248"/>
      <c r="VYU49" s="248"/>
      <c r="VYV49" s="244"/>
      <c r="VYW49" s="244"/>
      <c r="VYX49" s="244"/>
      <c r="VYY49" s="245"/>
      <c r="VYZ49" s="244"/>
      <c r="VZA49" s="246"/>
      <c r="VZB49" s="247"/>
      <c r="VZC49" s="248"/>
      <c r="VZD49" s="248"/>
      <c r="VZE49" s="244"/>
      <c r="VZF49" s="244"/>
      <c r="VZG49" s="244"/>
      <c r="VZH49" s="245"/>
      <c r="VZI49" s="244"/>
      <c r="VZJ49" s="246"/>
      <c r="VZK49" s="247"/>
      <c r="VZL49" s="248"/>
      <c r="VZM49" s="248"/>
      <c r="VZN49" s="244"/>
      <c r="VZO49" s="244"/>
      <c r="VZP49" s="244"/>
      <c r="VZQ49" s="245"/>
      <c r="VZR49" s="244"/>
      <c r="VZS49" s="246"/>
      <c r="VZT49" s="247"/>
      <c r="VZU49" s="248"/>
      <c r="VZV49" s="248"/>
      <c r="VZW49" s="244"/>
      <c r="VZX49" s="244"/>
      <c r="VZY49" s="244"/>
      <c r="VZZ49" s="245"/>
      <c r="WAA49" s="244"/>
      <c r="WAB49" s="246"/>
      <c r="WAC49" s="247"/>
      <c r="WAD49" s="248"/>
      <c r="WAE49" s="248"/>
      <c r="WAF49" s="244"/>
      <c r="WAG49" s="244"/>
      <c r="WAH49" s="244"/>
      <c r="WAI49" s="245"/>
      <c r="WAJ49" s="244"/>
      <c r="WAK49" s="246"/>
      <c r="WAL49" s="247"/>
      <c r="WAM49" s="248"/>
      <c r="WAN49" s="248"/>
      <c r="WAO49" s="244"/>
      <c r="WAP49" s="244"/>
      <c r="WAQ49" s="244"/>
      <c r="WAR49" s="245"/>
      <c r="WAS49" s="244"/>
      <c r="WAT49" s="246"/>
      <c r="WAU49" s="247"/>
      <c r="WAV49" s="248"/>
      <c r="WAW49" s="248"/>
      <c r="WAX49" s="244"/>
      <c r="WAY49" s="244"/>
      <c r="WAZ49" s="244"/>
      <c r="WBA49" s="245"/>
      <c r="WBB49" s="244"/>
      <c r="WBC49" s="246"/>
      <c r="WBD49" s="247"/>
      <c r="WBE49" s="248"/>
      <c r="WBF49" s="248"/>
      <c r="WBG49" s="244"/>
      <c r="WBH49" s="244"/>
      <c r="WBI49" s="244"/>
      <c r="WBJ49" s="245"/>
      <c r="WBK49" s="244"/>
      <c r="WBL49" s="246"/>
      <c r="WBM49" s="247"/>
      <c r="WBN49" s="248"/>
      <c r="WBO49" s="248"/>
      <c r="WBP49" s="244"/>
      <c r="WBQ49" s="244"/>
      <c r="WBR49" s="244"/>
      <c r="WBS49" s="245"/>
      <c r="WBT49" s="244"/>
      <c r="WBU49" s="246"/>
      <c r="WBV49" s="247"/>
      <c r="WBW49" s="248"/>
      <c r="WBX49" s="248"/>
      <c r="WBY49" s="244"/>
      <c r="WBZ49" s="244"/>
      <c r="WCA49" s="244"/>
      <c r="WCB49" s="245"/>
      <c r="WCC49" s="244"/>
      <c r="WCD49" s="246"/>
      <c r="WCE49" s="247"/>
      <c r="WCF49" s="248"/>
      <c r="WCG49" s="248"/>
      <c r="WCH49" s="244"/>
      <c r="WCI49" s="244"/>
      <c r="WCJ49" s="244"/>
      <c r="WCK49" s="245"/>
      <c r="WCL49" s="244"/>
      <c r="WCM49" s="246"/>
      <c r="WCN49" s="247"/>
      <c r="WCO49" s="248"/>
      <c r="WCP49" s="248"/>
      <c r="WCQ49" s="244"/>
      <c r="WCR49" s="244"/>
      <c r="WCS49" s="244"/>
      <c r="WCT49" s="245"/>
      <c r="WCU49" s="244"/>
      <c r="WCV49" s="246"/>
      <c r="WCW49" s="247"/>
      <c r="WCX49" s="248"/>
      <c r="WCY49" s="248"/>
      <c r="WCZ49" s="244"/>
      <c r="WDA49" s="244"/>
      <c r="WDB49" s="244"/>
      <c r="WDC49" s="245"/>
      <c r="WDD49" s="244"/>
      <c r="WDE49" s="246"/>
      <c r="WDF49" s="247"/>
      <c r="WDG49" s="248"/>
      <c r="WDH49" s="248"/>
      <c r="WDI49" s="244"/>
      <c r="WDJ49" s="244"/>
      <c r="WDK49" s="244"/>
      <c r="WDL49" s="245"/>
      <c r="WDM49" s="244"/>
      <c r="WDN49" s="246"/>
      <c r="WDO49" s="247"/>
      <c r="WDP49" s="248"/>
      <c r="WDQ49" s="248"/>
      <c r="WDR49" s="244"/>
      <c r="WDS49" s="244"/>
      <c r="WDT49" s="244"/>
      <c r="WDU49" s="245"/>
      <c r="WDV49" s="244"/>
      <c r="WDW49" s="246"/>
      <c r="WDX49" s="247"/>
      <c r="WDY49" s="248"/>
      <c r="WDZ49" s="248"/>
      <c r="WEA49" s="244"/>
      <c r="WEB49" s="244"/>
      <c r="WEC49" s="244"/>
      <c r="WED49" s="245"/>
      <c r="WEE49" s="244"/>
      <c r="WEF49" s="246"/>
      <c r="WEG49" s="247"/>
      <c r="WEH49" s="248"/>
      <c r="WEI49" s="248"/>
      <c r="WEJ49" s="244"/>
      <c r="WEK49" s="244"/>
      <c r="WEL49" s="244"/>
      <c r="WEM49" s="245"/>
      <c r="WEN49" s="244"/>
      <c r="WEO49" s="246"/>
      <c r="WEP49" s="247"/>
      <c r="WEQ49" s="248"/>
      <c r="WER49" s="248"/>
      <c r="WES49" s="244"/>
      <c r="WET49" s="244"/>
      <c r="WEU49" s="244"/>
      <c r="WEV49" s="245"/>
      <c r="WEW49" s="244"/>
      <c r="WEX49" s="246"/>
      <c r="WEY49" s="247"/>
      <c r="WEZ49" s="248"/>
      <c r="WFA49" s="248"/>
      <c r="WFB49" s="244"/>
      <c r="WFC49" s="244"/>
      <c r="WFD49" s="244"/>
      <c r="WFE49" s="245"/>
      <c r="WFF49" s="244"/>
      <c r="WFG49" s="246"/>
      <c r="WFH49" s="247"/>
      <c r="WFI49" s="248"/>
      <c r="WFJ49" s="248"/>
      <c r="WFK49" s="244"/>
      <c r="WFL49" s="244"/>
      <c r="WFM49" s="244"/>
      <c r="WFN49" s="245"/>
      <c r="WFO49" s="244"/>
      <c r="WFP49" s="246"/>
      <c r="WFQ49" s="247"/>
      <c r="WFR49" s="248"/>
      <c r="WFS49" s="248"/>
      <c r="WFT49" s="244"/>
      <c r="WFU49" s="244"/>
      <c r="WFV49" s="244"/>
      <c r="WFW49" s="245"/>
      <c r="WFX49" s="244"/>
      <c r="WFY49" s="246"/>
      <c r="WFZ49" s="247"/>
      <c r="WGA49" s="248"/>
      <c r="WGB49" s="248"/>
      <c r="WGC49" s="244"/>
      <c r="WGD49" s="244"/>
      <c r="WGE49" s="244"/>
      <c r="WGF49" s="245"/>
      <c r="WGG49" s="244"/>
      <c r="WGH49" s="246"/>
      <c r="WGI49" s="247"/>
      <c r="WGJ49" s="248"/>
      <c r="WGK49" s="248"/>
      <c r="WGL49" s="244"/>
      <c r="WGM49" s="244"/>
      <c r="WGN49" s="244"/>
      <c r="WGO49" s="245"/>
      <c r="WGP49" s="244"/>
      <c r="WGQ49" s="246"/>
      <c r="WGR49" s="247"/>
      <c r="WGS49" s="248"/>
      <c r="WGT49" s="248"/>
      <c r="WGU49" s="244"/>
      <c r="WGV49" s="244"/>
      <c r="WGW49" s="244"/>
      <c r="WGX49" s="245"/>
      <c r="WGY49" s="244"/>
      <c r="WGZ49" s="246"/>
      <c r="WHA49" s="247"/>
      <c r="WHB49" s="248"/>
      <c r="WHC49" s="248"/>
      <c r="WHD49" s="244"/>
      <c r="WHE49" s="244"/>
      <c r="WHF49" s="244"/>
      <c r="WHG49" s="245"/>
      <c r="WHH49" s="244"/>
      <c r="WHI49" s="246"/>
      <c r="WHJ49" s="247"/>
      <c r="WHK49" s="248"/>
      <c r="WHL49" s="248"/>
      <c r="WHM49" s="244"/>
      <c r="WHN49" s="244"/>
      <c r="WHO49" s="244"/>
      <c r="WHP49" s="245"/>
      <c r="WHQ49" s="244"/>
      <c r="WHR49" s="246"/>
      <c r="WHS49" s="247"/>
      <c r="WHT49" s="248"/>
      <c r="WHU49" s="248"/>
      <c r="WHV49" s="244"/>
      <c r="WHW49" s="244"/>
      <c r="WHX49" s="244"/>
      <c r="WHY49" s="245"/>
      <c r="WHZ49" s="244"/>
      <c r="WIA49" s="246"/>
      <c r="WIB49" s="247"/>
      <c r="WIC49" s="248"/>
      <c r="WID49" s="248"/>
      <c r="WIE49" s="244"/>
      <c r="WIF49" s="244"/>
      <c r="WIG49" s="244"/>
      <c r="WIH49" s="245"/>
      <c r="WII49" s="244"/>
      <c r="WIJ49" s="246"/>
      <c r="WIK49" s="247"/>
      <c r="WIL49" s="248"/>
      <c r="WIM49" s="248"/>
      <c r="WIN49" s="244"/>
      <c r="WIO49" s="244"/>
      <c r="WIP49" s="244"/>
      <c r="WIQ49" s="245"/>
      <c r="WIR49" s="244"/>
      <c r="WIS49" s="246"/>
      <c r="WIT49" s="247"/>
      <c r="WIU49" s="248"/>
      <c r="WIV49" s="248"/>
      <c r="WIW49" s="244"/>
      <c r="WIX49" s="244"/>
      <c r="WIY49" s="244"/>
      <c r="WIZ49" s="245"/>
      <c r="WJA49" s="244"/>
      <c r="WJB49" s="246"/>
      <c r="WJC49" s="247"/>
      <c r="WJD49" s="248"/>
      <c r="WJE49" s="248"/>
      <c r="WJF49" s="244"/>
      <c r="WJG49" s="244"/>
      <c r="WJH49" s="244"/>
      <c r="WJI49" s="245"/>
      <c r="WJJ49" s="244"/>
      <c r="WJK49" s="246"/>
      <c r="WJL49" s="247"/>
      <c r="WJM49" s="248"/>
      <c r="WJN49" s="248"/>
      <c r="WJO49" s="244"/>
      <c r="WJP49" s="244"/>
      <c r="WJQ49" s="244"/>
      <c r="WJR49" s="245"/>
      <c r="WJS49" s="244"/>
      <c r="WJT49" s="246"/>
      <c r="WJU49" s="247"/>
      <c r="WJV49" s="248"/>
      <c r="WJW49" s="248"/>
      <c r="WJX49" s="244"/>
      <c r="WJY49" s="244"/>
      <c r="WJZ49" s="244"/>
      <c r="WKA49" s="245"/>
      <c r="WKB49" s="244"/>
      <c r="WKC49" s="246"/>
      <c r="WKD49" s="247"/>
      <c r="WKE49" s="248"/>
      <c r="WKF49" s="248"/>
      <c r="WKG49" s="244"/>
      <c r="WKH49" s="244"/>
      <c r="WKI49" s="244"/>
      <c r="WKJ49" s="245"/>
      <c r="WKK49" s="244"/>
      <c r="WKL49" s="246"/>
      <c r="WKM49" s="247"/>
      <c r="WKN49" s="248"/>
      <c r="WKO49" s="248"/>
      <c r="WKP49" s="244"/>
      <c r="WKQ49" s="244"/>
      <c r="WKR49" s="244"/>
      <c r="WKS49" s="245"/>
      <c r="WKT49" s="244"/>
      <c r="WKU49" s="246"/>
      <c r="WKV49" s="247"/>
      <c r="WKW49" s="248"/>
      <c r="WKX49" s="248"/>
      <c r="WKY49" s="244"/>
      <c r="WKZ49" s="244"/>
      <c r="WLA49" s="244"/>
      <c r="WLB49" s="245"/>
      <c r="WLC49" s="244"/>
      <c r="WLD49" s="246"/>
      <c r="WLE49" s="247"/>
      <c r="WLF49" s="248"/>
      <c r="WLG49" s="248"/>
      <c r="WLH49" s="244"/>
      <c r="WLI49" s="244"/>
      <c r="WLJ49" s="244"/>
      <c r="WLK49" s="245"/>
      <c r="WLL49" s="244"/>
      <c r="WLM49" s="246"/>
      <c r="WLN49" s="247"/>
      <c r="WLO49" s="248"/>
      <c r="WLP49" s="248"/>
      <c r="WLQ49" s="244"/>
      <c r="WLR49" s="244"/>
      <c r="WLS49" s="244"/>
      <c r="WLT49" s="245"/>
      <c r="WLU49" s="244"/>
      <c r="WLV49" s="246"/>
      <c r="WLW49" s="247"/>
      <c r="WLX49" s="248"/>
      <c r="WLY49" s="248"/>
      <c r="WLZ49" s="244"/>
      <c r="WMA49" s="244"/>
      <c r="WMB49" s="244"/>
      <c r="WMC49" s="245"/>
      <c r="WMD49" s="244"/>
      <c r="WME49" s="246"/>
      <c r="WMF49" s="247"/>
      <c r="WMG49" s="248"/>
      <c r="WMH49" s="248"/>
      <c r="WMI49" s="244"/>
      <c r="WMJ49" s="244"/>
      <c r="WMK49" s="244"/>
      <c r="WML49" s="245"/>
      <c r="WMM49" s="244"/>
      <c r="WMN49" s="246"/>
      <c r="WMO49" s="247"/>
      <c r="WMP49" s="248"/>
      <c r="WMQ49" s="248"/>
      <c r="WMR49" s="244"/>
      <c r="WMS49" s="244"/>
      <c r="WMT49" s="244"/>
      <c r="WMU49" s="245"/>
      <c r="WMV49" s="244"/>
      <c r="WMW49" s="246"/>
      <c r="WMX49" s="247"/>
      <c r="WMY49" s="248"/>
      <c r="WMZ49" s="248"/>
      <c r="WNA49" s="244"/>
      <c r="WNB49" s="244"/>
      <c r="WNC49" s="244"/>
      <c r="WND49" s="245"/>
      <c r="WNE49" s="244"/>
      <c r="WNF49" s="246"/>
      <c r="WNG49" s="247"/>
      <c r="WNH49" s="248"/>
      <c r="WNI49" s="248"/>
      <c r="WNJ49" s="244"/>
      <c r="WNK49" s="244"/>
      <c r="WNL49" s="244"/>
      <c r="WNM49" s="245"/>
      <c r="WNN49" s="244"/>
      <c r="WNO49" s="246"/>
      <c r="WNP49" s="247"/>
      <c r="WNQ49" s="248"/>
      <c r="WNR49" s="248"/>
      <c r="WNS49" s="244"/>
      <c r="WNT49" s="244"/>
      <c r="WNU49" s="244"/>
      <c r="WNV49" s="245"/>
      <c r="WNW49" s="244"/>
      <c r="WNX49" s="246"/>
      <c r="WNY49" s="247"/>
      <c r="WNZ49" s="248"/>
      <c r="WOA49" s="248"/>
      <c r="WOB49" s="244"/>
      <c r="WOC49" s="244"/>
      <c r="WOD49" s="244"/>
      <c r="WOE49" s="245"/>
      <c r="WOF49" s="244"/>
      <c r="WOG49" s="246"/>
      <c r="WOH49" s="247"/>
      <c r="WOI49" s="248"/>
      <c r="WOJ49" s="248"/>
      <c r="WOK49" s="244"/>
      <c r="WOL49" s="244"/>
      <c r="WOM49" s="244"/>
      <c r="WON49" s="245"/>
      <c r="WOO49" s="244"/>
      <c r="WOP49" s="246"/>
      <c r="WOQ49" s="247"/>
      <c r="WOR49" s="248"/>
      <c r="WOS49" s="248"/>
      <c r="WOT49" s="244"/>
      <c r="WOU49" s="244"/>
      <c r="WOV49" s="244"/>
      <c r="WOW49" s="245"/>
      <c r="WOX49" s="244"/>
      <c r="WOY49" s="246"/>
      <c r="WOZ49" s="247"/>
      <c r="WPA49" s="248"/>
      <c r="WPB49" s="248"/>
      <c r="WPC49" s="244"/>
      <c r="WPD49" s="244"/>
      <c r="WPE49" s="244"/>
      <c r="WPF49" s="245"/>
      <c r="WPG49" s="244"/>
      <c r="WPH49" s="246"/>
      <c r="WPI49" s="247"/>
      <c r="WPJ49" s="248"/>
      <c r="WPK49" s="248"/>
      <c r="WPL49" s="244"/>
      <c r="WPM49" s="244"/>
      <c r="WPN49" s="244"/>
      <c r="WPO49" s="245"/>
      <c r="WPP49" s="244"/>
      <c r="WPQ49" s="246"/>
      <c r="WPR49" s="247"/>
      <c r="WPS49" s="248"/>
      <c r="WPT49" s="248"/>
      <c r="WPU49" s="244"/>
      <c r="WPV49" s="244"/>
      <c r="WPW49" s="244"/>
      <c r="WPX49" s="245"/>
      <c r="WPY49" s="244"/>
      <c r="WPZ49" s="246"/>
      <c r="WQA49" s="247"/>
      <c r="WQB49" s="248"/>
      <c r="WQC49" s="248"/>
      <c r="WQD49" s="244"/>
      <c r="WQE49" s="244"/>
      <c r="WQF49" s="244"/>
      <c r="WQG49" s="245"/>
      <c r="WQH49" s="244"/>
      <c r="WQI49" s="246"/>
      <c r="WQJ49" s="247"/>
      <c r="WQK49" s="248"/>
      <c r="WQL49" s="248"/>
      <c r="WQM49" s="244"/>
      <c r="WQN49" s="244"/>
      <c r="WQO49" s="244"/>
      <c r="WQP49" s="245"/>
      <c r="WQQ49" s="244"/>
      <c r="WQR49" s="246"/>
      <c r="WQS49" s="247"/>
      <c r="WQT49" s="248"/>
      <c r="WQU49" s="248"/>
      <c r="WQV49" s="244"/>
      <c r="WQW49" s="244"/>
      <c r="WQX49" s="244"/>
      <c r="WQY49" s="245"/>
      <c r="WQZ49" s="244"/>
      <c r="WRA49" s="246"/>
      <c r="WRB49" s="247"/>
      <c r="WRC49" s="248"/>
      <c r="WRD49" s="248"/>
      <c r="WRE49" s="244"/>
      <c r="WRF49" s="244"/>
      <c r="WRG49" s="244"/>
      <c r="WRH49" s="245"/>
      <c r="WRI49" s="244"/>
      <c r="WRJ49" s="246"/>
      <c r="WRK49" s="247"/>
      <c r="WRL49" s="248"/>
      <c r="WRM49" s="248"/>
      <c r="WRN49" s="244"/>
      <c r="WRO49" s="244"/>
      <c r="WRP49" s="244"/>
      <c r="WRQ49" s="245"/>
      <c r="WRR49" s="244"/>
      <c r="WRS49" s="246"/>
      <c r="WRT49" s="247"/>
      <c r="WRU49" s="248"/>
      <c r="WRV49" s="248"/>
      <c r="WRW49" s="244"/>
      <c r="WRX49" s="244"/>
      <c r="WRY49" s="244"/>
      <c r="WRZ49" s="245"/>
      <c r="WSA49" s="244"/>
      <c r="WSB49" s="246"/>
      <c r="WSC49" s="247"/>
      <c r="WSD49" s="248"/>
      <c r="WSE49" s="248"/>
      <c r="WSF49" s="244"/>
      <c r="WSG49" s="244"/>
      <c r="WSH49" s="244"/>
      <c r="WSI49" s="245"/>
      <c r="WSJ49" s="244"/>
      <c r="WSK49" s="246"/>
      <c r="WSL49" s="247"/>
      <c r="WSM49" s="248"/>
      <c r="WSN49" s="248"/>
      <c r="WSO49" s="244"/>
      <c r="WSP49" s="244"/>
      <c r="WSQ49" s="244"/>
      <c r="WSR49" s="245"/>
      <c r="WSS49" s="244"/>
      <c r="WST49" s="246"/>
      <c r="WSU49" s="247"/>
      <c r="WSV49" s="248"/>
      <c r="WSW49" s="248"/>
      <c r="WSX49" s="244"/>
      <c r="WSY49" s="244"/>
      <c r="WSZ49" s="244"/>
      <c r="WTA49" s="245"/>
      <c r="WTB49" s="244"/>
      <c r="WTC49" s="246"/>
      <c r="WTD49" s="247"/>
      <c r="WTE49" s="248"/>
      <c r="WTF49" s="248"/>
      <c r="WTG49" s="244"/>
      <c r="WTH49" s="244"/>
      <c r="WTI49" s="244"/>
      <c r="WTJ49" s="245"/>
      <c r="WTK49" s="244"/>
      <c r="WTL49" s="246"/>
      <c r="WTM49" s="247"/>
      <c r="WTN49" s="248"/>
      <c r="WTO49" s="248"/>
      <c r="WTP49" s="244"/>
      <c r="WTQ49" s="244"/>
      <c r="WTR49" s="244"/>
      <c r="WTS49" s="245"/>
      <c r="WTT49" s="244"/>
      <c r="WTU49" s="246"/>
      <c r="WTV49" s="247"/>
      <c r="WTW49" s="248"/>
      <c r="WTX49" s="248"/>
      <c r="WTY49" s="244"/>
      <c r="WTZ49" s="244"/>
      <c r="WUA49" s="244"/>
      <c r="WUB49" s="245"/>
      <c r="WUC49" s="244"/>
      <c r="WUD49" s="246"/>
      <c r="WUE49" s="247"/>
      <c r="WUF49" s="248"/>
      <c r="WUG49" s="248"/>
      <c r="WUH49" s="244"/>
      <c r="WUI49" s="244"/>
      <c r="WUJ49" s="244"/>
      <c r="WUK49" s="245"/>
      <c r="WUL49" s="244"/>
      <c r="WUM49" s="246"/>
      <c r="WUN49" s="247"/>
      <c r="WUO49" s="248"/>
      <c r="WUP49" s="248"/>
      <c r="WUQ49" s="244"/>
      <c r="WUR49" s="244"/>
      <c r="WUS49" s="244"/>
      <c r="WUT49" s="245"/>
      <c r="WUU49" s="244"/>
      <c r="WUV49" s="246"/>
      <c r="WUW49" s="247"/>
      <c r="WUX49" s="248"/>
      <c r="WUY49" s="248"/>
      <c r="WUZ49" s="244"/>
      <c r="WVA49" s="244"/>
      <c r="WVB49" s="244"/>
      <c r="WVC49" s="245"/>
      <c r="WVD49" s="244"/>
      <c r="WVE49" s="246"/>
      <c r="WVF49" s="247"/>
      <c r="WVG49" s="248"/>
      <c r="WVH49" s="248"/>
      <c r="WVI49" s="244"/>
      <c r="WVJ49" s="244"/>
      <c r="WVK49" s="244"/>
      <c r="WVL49" s="245"/>
      <c r="WVM49" s="244"/>
      <c r="WVN49" s="246"/>
      <c r="WVO49" s="247"/>
      <c r="WVP49" s="248"/>
      <c r="WVQ49" s="248"/>
      <c r="WVR49" s="244"/>
      <c r="WVS49" s="244"/>
      <c r="WVT49" s="244"/>
      <c r="WVU49" s="245"/>
      <c r="WVV49" s="244"/>
      <c r="WVW49" s="246"/>
      <c r="WVX49" s="247"/>
      <c r="WVY49" s="248"/>
      <c r="WVZ49" s="248"/>
      <c r="WWA49" s="244"/>
      <c r="WWB49" s="244"/>
      <c r="WWC49" s="244"/>
      <c r="WWD49" s="245"/>
      <c r="WWE49" s="244"/>
      <c r="WWF49" s="246"/>
      <c r="WWG49" s="247"/>
      <c r="WWH49" s="248"/>
      <c r="WWI49" s="248"/>
      <c r="WWJ49" s="244"/>
      <c r="WWK49" s="244"/>
      <c r="WWL49" s="244"/>
      <c r="WWM49" s="245"/>
      <c r="WWN49" s="244"/>
      <c r="WWO49" s="246"/>
      <c r="WWP49" s="247"/>
      <c r="WWQ49" s="248"/>
      <c r="WWR49" s="248"/>
      <c r="WWS49" s="244"/>
      <c r="WWT49" s="244"/>
      <c r="WWU49" s="244"/>
      <c r="WWV49" s="245"/>
      <c r="WWW49" s="244"/>
      <c r="WWX49" s="246"/>
      <c r="WWY49" s="247"/>
      <c r="WWZ49" s="248"/>
      <c r="WXA49" s="248"/>
      <c r="WXB49" s="244"/>
      <c r="WXC49" s="244"/>
      <c r="WXD49" s="244"/>
      <c r="WXE49" s="245"/>
      <c r="WXF49" s="244"/>
      <c r="WXG49" s="246"/>
      <c r="WXH49" s="247"/>
      <c r="WXI49" s="248"/>
      <c r="WXJ49" s="248"/>
      <c r="WXK49" s="244"/>
      <c r="WXL49" s="244"/>
      <c r="WXM49" s="244"/>
      <c r="WXN49" s="245"/>
      <c r="WXO49" s="244"/>
      <c r="WXP49" s="246"/>
      <c r="WXQ49" s="247"/>
      <c r="WXR49" s="248"/>
      <c r="WXS49" s="248"/>
      <c r="WXT49" s="244"/>
      <c r="WXU49" s="244"/>
      <c r="WXV49" s="244"/>
      <c r="WXW49" s="245"/>
      <c r="WXX49" s="244"/>
      <c r="WXY49" s="246"/>
      <c r="WXZ49" s="247"/>
      <c r="WYA49" s="248"/>
      <c r="WYB49" s="248"/>
      <c r="WYC49" s="244"/>
      <c r="WYD49" s="244"/>
      <c r="WYE49" s="244"/>
      <c r="WYF49" s="245"/>
      <c r="WYG49" s="244"/>
      <c r="WYH49" s="246"/>
      <c r="WYI49" s="247"/>
      <c r="WYJ49" s="248"/>
      <c r="WYK49" s="248"/>
      <c r="WYL49" s="244"/>
      <c r="WYM49" s="244"/>
      <c r="WYN49" s="244"/>
      <c r="WYO49" s="245"/>
      <c r="WYP49" s="244"/>
      <c r="WYQ49" s="246"/>
      <c r="WYR49" s="247"/>
      <c r="WYS49" s="248"/>
      <c r="WYT49" s="248"/>
      <c r="WYU49" s="244"/>
      <c r="WYV49" s="244"/>
      <c r="WYW49" s="244"/>
      <c r="WYX49" s="245"/>
      <c r="WYY49" s="244"/>
      <c r="WYZ49" s="246"/>
      <c r="WZA49" s="247"/>
      <c r="WZB49" s="248"/>
      <c r="WZC49" s="248"/>
      <c r="WZD49" s="244"/>
      <c r="WZE49" s="244"/>
      <c r="WZF49" s="244"/>
      <c r="WZG49" s="245"/>
      <c r="WZH49" s="244"/>
      <c r="WZI49" s="246"/>
      <c r="WZJ49" s="247"/>
      <c r="WZK49" s="248"/>
      <c r="WZL49" s="248"/>
      <c r="WZM49" s="244"/>
      <c r="WZN49" s="244"/>
      <c r="WZO49" s="244"/>
      <c r="WZP49" s="245"/>
      <c r="WZQ49" s="244"/>
      <c r="WZR49" s="246"/>
      <c r="WZS49" s="247"/>
      <c r="WZT49" s="248"/>
      <c r="WZU49" s="248"/>
      <c r="WZV49" s="244"/>
      <c r="WZW49" s="244"/>
      <c r="WZX49" s="244"/>
      <c r="WZY49" s="245"/>
      <c r="WZZ49" s="244"/>
      <c r="XAA49" s="246"/>
      <c r="XAB49" s="247"/>
      <c r="XAC49" s="248"/>
      <c r="XAD49" s="248"/>
      <c r="XAE49" s="244"/>
      <c r="XAF49" s="244"/>
      <c r="XAG49" s="244"/>
      <c r="XAH49" s="245"/>
      <c r="XAI49" s="244"/>
      <c r="XAJ49" s="246"/>
      <c r="XAK49" s="247"/>
      <c r="XAL49" s="248"/>
      <c r="XAM49" s="248"/>
      <c r="XAN49" s="244"/>
      <c r="XAO49" s="244"/>
      <c r="XAP49" s="244"/>
      <c r="XAQ49" s="245"/>
      <c r="XAR49" s="244"/>
      <c r="XAS49" s="246"/>
      <c r="XAT49" s="247"/>
      <c r="XAU49" s="248"/>
      <c r="XAV49" s="248"/>
      <c r="XAW49" s="244"/>
      <c r="XAX49" s="244"/>
      <c r="XAY49" s="244"/>
      <c r="XAZ49" s="245"/>
      <c r="XBA49" s="244"/>
      <c r="XBB49" s="246"/>
      <c r="XBC49" s="247"/>
      <c r="XBD49" s="248"/>
      <c r="XBE49" s="248"/>
      <c r="XBF49" s="244"/>
      <c r="XBG49" s="244"/>
      <c r="XBH49" s="244"/>
      <c r="XBI49" s="245"/>
      <c r="XBJ49" s="244"/>
      <c r="XBK49" s="246"/>
      <c r="XBL49" s="247"/>
      <c r="XBM49" s="248"/>
      <c r="XBN49" s="248"/>
      <c r="XBO49" s="244"/>
      <c r="XBP49" s="244"/>
      <c r="XBQ49" s="244"/>
      <c r="XBR49" s="245"/>
      <c r="XBS49" s="244"/>
      <c r="XBT49" s="246"/>
      <c r="XBU49" s="247"/>
      <c r="XBV49" s="248"/>
      <c r="XBW49" s="248"/>
      <c r="XBX49" s="244"/>
      <c r="XBY49" s="244"/>
      <c r="XBZ49" s="244"/>
      <c r="XCA49" s="245"/>
      <c r="XCB49" s="244"/>
      <c r="XCC49" s="246"/>
      <c r="XCD49" s="247"/>
      <c r="XCE49" s="248"/>
      <c r="XCF49" s="248"/>
      <c r="XCG49" s="244"/>
      <c r="XCH49" s="244"/>
      <c r="XCI49" s="244"/>
      <c r="XCJ49" s="245"/>
      <c r="XCK49" s="244"/>
      <c r="XCL49" s="246"/>
      <c r="XCM49" s="247"/>
      <c r="XCN49" s="248"/>
      <c r="XCO49" s="248"/>
      <c r="XCP49" s="244"/>
      <c r="XCQ49" s="244"/>
      <c r="XCR49" s="244"/>
      <c r="XCS49" s="245"/>
      <c r="XCT49" s="244"/>
      <c r="XCU49" s="246"/>
      <c r="XCV49" s="247"/>
      <c r="XCW49" s="248"/>
      <c r="XCX49" s="248"/>
      <c r="XCY49" s="244"/>
      <c r="XCZ49" s="244"/>
      <c r="XDA49" s="244"/>
      <c r="XDB49" s="245"/>
      <c r="XDC49" s="244"/>
      <c r="XDD49" s="246"/>
      <c r="XDE49" s="247"/>
      <c r="XDF49" s="248"/>
      <c r="XDG49" s="248"/>
      <c r="XDH49" s="244"/>
      <c r="XDI49" s="244"/>
      <c r="XDJ49" s="244"/>
      <c r="XDK49" s="245"/>
      <c r="XDL49" s="244"/>
      <c r="XDM49" s="246"/>
      <c r="XDN49" s="247"/>
      <c r="XDO49" s="248"/>
      <c r="XDP49" s="248"/>
      <c r="XDQ49" s="244"/>
      <c r="XDR49" s="244"/>
      <c r="XDS49" s="244"/>
      <c r="XDT49" s="245"/>
      <c r="XDU49" s="244"/>
      <c r="XDV49" s="246"/>
      <c r="XDW49" s="247"/>
      <c r="XDX49" s="248"/>
      <c r="XDY49" s="248"/>
      <c r="XDZ49" s="244"/>
      <c r="XEA49" s="244"/>
      <c r="XEB49" s="244"/>
      <c r="XEC49" s="245"/>
      <c r="XED49" s="244"/>
      <c r="XEE49" s="246"/>
      <c r="XEF49" s="247"/>
      <c r="XEG49" s="248"/>
      <c r="XEH49" s="248"/>
      <c r="XEI49" s="244"/>
      <c r="XEJ49" s="244"/>
      <c r="XEK49" s="244"/>
      <c r="XEL49" s="245"/>
      <c r="XEM49" s="244"/>
      <c r="XEN49" s="246"/>
      <c r="XEO49" s="247"/>
      <c r="XEP49" s="248"/>
      <c r="XEQ49" s="248"/>
      <c r="XER49" s="244"/>
      <c r="XES49" s="244"/>
      <c r="XET49" s="244"/>
      <c r="XEU49" s="245"/>
      <c r="XEV49" s="244"/>
      <c r="XEW49" s="246"/>
      <c r="XEX49" s="247"/>
      <c r="XEY49" s="248"/>
      <c r="XEZ49" s="248"/>
      <c r="XFA49" s="244"/>
      <c r="XFB49" s="244"/>
      <c r="XFC49" s="244"/>
      <c r="XFD49" s="245"/>
    </row>
    <row r="50" spans="1:16384" ht="12.75" x14ac:dyDescent="0.25">
      <c r="A50" s="255"/>
      <c r="B50" s="218"/>
      <c r="C50" s="218"/>
      <c r="D50" s="218"/>
      <c r="E50" s="218"/>
      <c r="F50" s="174"/>
      <c r="G50" s="218"/>
      <c r="H50" s="218"/>
      <c r="I50" s="256"/>
    </row>
    <row r="51" spans="1:16384" x14ac:dyDescent="0.25">
      <c r="A51" s="39" t="s">
        <v>172</v>
      </c>
      <c r="B51" s="29"/>
      <c r="C51" s="29"/>
      <c r="D51" s="192" t="s">
        <v>213</v>
      </c>
      <c r="E51" s="29"/>
      <c r="F51" s="172"/>
      <c r="G51" s="205"/>
      <c r="H51" s="205"/>
      <c r="I51" s="206"/>
    </row>
    <row r="52" spans="1:16384" s="243" customFormat="1" ht="14.25" x14ac:dyDescent="0.25">
      <c r="A52" s="41" t="s">
        <v>173</v>
      </c>
      <c r="B52" s="210"/>
      <c r="C52" s="107" t="s">
        <v>191</v>
      </c>
      <c r="D52" s="34" t="s">
        <v>215</v>
      </c>
      <c r="E52" s="33" t="s">
        <v>138</v>
      </c>
      <c r="F52" s="176">
        <v>9</v>
      </c>
      <c r="G52" s="101">
        <v>161.69999999999999</v>
      </c>
      <c r="H52" s="119">
        <f>TRUNC((G52*(1+$I$9)),2)</f>
        <v>201.71</v>
      </c>
      <c r="I52" s="207">
        <f>TRUNC(H52*(F52),2)</f>
        <v>1815.39</v>
      </c>
    </row>
    <row r="53" spans="1:16384" s="243" customFormat="1" ht="14.25" x14ac:dyDescent="0.25">
      <c r="A53" s="41" t="s">
        <v>174</v>
      </c>
      <c r="B53" s="210"/>
      <c r="C53" s="107" t="s">
        <v>191</v>
      </c>
      <c r="D53" s="34" t="s">
        <v>216</v>
      </c>
      <c r="E53" s="33" t="s">
        <v>138</v>
      </c>
      <c r="F53" s="176">
        <v>9</v>
      </c>
      <c r="G53" s="101">
        <v>39.92</v>
      </c>
      <c r="H53" s="119">
        <f>TRUNC((G53*(1+$I$9)),2)</f>
        <v>49.79</v>
      </c>
      <c r="I53" s="207">
        <f>TRUNC(H53*(F53),2)</f>
        <v>448.11</v>
      </c>
    </row>
    <row r="54" spans="1:16384" s="243" customFormat="1" ht="14.25" x14ac:dyDescent="0.25">
      <c r="A54" s="41"/>
      <c r="B54" s="210"/>
      <c r="C54" s="107" t="s">
        <v>191</v>
      </c>
      <c r="D54" s="34" t="s">
        <v>283</v>
      </c>
      <c r="E54" s="33" t="s">
        <v>138</v>
      </c>
      <c r="F54" s="176">
        <v>9</v>
      </c>
      <c r="G54" s="101">
        <v>40</v>
      </c>
      <c r="H54" s="119">
        <f>TRUNC((G54*(1+$I$9)),2)</f>
        <v>49.89</v>
      </c>
      <c r="I54" s="207">
        <f>TRUNC(H54*(F54),2)</f>
        <v>449.01</v>
      </c>
    </row>
    <row r="55" spans="1:16384" s="243" customFormat="1" ht="14.25" x14ac:dyDescent="0.25">
      <c r="A55" s="41" t="s">
        <v>176</v>
      </c>
      <c r="B55" s="210">
        <v>93043</v>
      </c>
      <c r="C55" s="107" t="s">
        <v>114</v>
      </c>
      <c r="D55" s="34" t="s">
        <v>255</v>
      </c>
      <c r="E55" s="33" t="s">
        <v>138</v>
      </c>
      <c r="F55" s="176">
        <v>10</v>
      </c>
      <c r="G55" s="101">
        <v>22.99</v>
      </c>
      <c r="H55" s="119">
        <f>TRUNC((G55*(1+$I$9)),2)</f>
        <v>28.67</v>
      </c>
      <c r="I55" s="207">
        <f>TRUNC(H55*(F55),2)</f>
        <v>286.7</v>
      </c>
    </row>
    <row r="56" spans="1:16384" ht="12.75" x14ac:dyDescent="0.25">
      <c r="A56" s="255"/>
      <c r="B56" s="218"/>
      <c r="C56" s="218"/>
      <c r="D56" s="218"/>
      <c r="E56" s="218"/>
      <c r="F56" s="174"/>
      <c r="G56" s="218"/>
      <c r="H56" s="218"/>
      <c r="I56" s="256"/>
    </row>
    <row r="57" spans="1:16384" s="249" customFormat="1" x14ac:dyDescent="0.25">
      <c r="A57" s="211"/>
      <c r="B57" s="212"/>
      <c r="C57" s="212"/>
      <c r="D57" s="213"/>
      <c r="E57" s="212"/>
      <c r="F57" s="170"/>
      <c r="G57" s="214"/>
      <c r="H57" s="215" t="s">
        <v>10</v>
      </c>
      <c r="I57" s="216">
        <f>SUM(I51:I55)</f>
        <v>2999.21</v>
      </c>
      <c r="J57" s="244"/>
      <c r="K57" s="244"/>
      <c r="L57" s="244"/>
      <c r="M57" s="245"/>
      <c r="N57" s="244"/>
      <c r="O57" s="246"/>
      <c r="P57" s="247"/>
      <c r="Q57" s="248"/>
      <c r="R57" s="248"/>
      <c r="S57" s="244"/>
      <c r="T57" s="244"/>
      <c r="U57" s="244"/>
      <c r="V57" s="245"/>
      <c r="W57" s="244"/>
      <c r="X57" s="246"/>
      <c r="Y57" s="247"/>
      <c r="Z57" s="248"/>
      <c r="AA57" s="248"/>
      <c r="AB57" s="244"/>
      <c r="AC57" s="244"/>
      <c r="AD57" s="244"/>
      <c r="AE57" s="245"/>
      <c r="AF57" s="244"/>
      <c r="AG57" s="246"/>
      <c r="AH57" s="247"/>
      <c r="AI57" s="248"/>
      <c r="AJ57" s="248"/>
      <c r="AK57" s="244"/>
      <c r="AL57" s="244"/>
      <c r="AM57" s="244"/>
      <c r="AN57" s="245"/>
      <c r="AO57" s="244"/>
      <c r="AP57" s="246"/>
      <c r="AQ57" s="247"/>
      <c r="AR57" s="248"/>
      <c r="AS57" s="248"/>
      <c r="AT57" s="244"/>
      <c r="AU57" s="244"/>
      <c r="AV57" s="244"/>
      <c r="AW57" s="245"/>
      <c r="AX57" s="244"/>
      <c r="AY57" s="246"/>
      <c r="AZ57" s="247"/>
      <c r="BA57" s="248"/>
      <c r="BB57" s="248"/>
      <c r="BC57" s="244"/>
      <c r="BD57" s="244"/>
      <c r="BE57" s="244"/>
      <c r="BF57" s="245"/>
      <c r="BG57" s="244"/>
      <c r="BH57" s="246"/>
      <c r="BI57" s="247"/>
      <c r="BJ57" s="248"/>
      <c r="BK57" s="248"/>
      <c r="BL57" s="244"/>
      <c r="BM57" s="244"/>
      <c r="BN57" s="244"/>
      <c r="BO57" s="245"/>
      <c r="BP57" s="244"/>
      <c r="BQ57" s="246"/>
      <c r="BR57" s="247"/>
      <c r="BS57" s="248"/>
      <c r="BT57" s="248"/>
      <c r="BU57" s="244"/>
      <c r="BV57" s="244"/>
      <c r="BW57" s="244"/>
      <c r="BX57" s="245"/>
      <c r="BY57" s="244"/>
      <c r="BZ57" s="246"/>
      <c r="CA57" s="247"/>
      <c r="CB57" s="248"/>
      <c r="CC57" s="248"/>
      <c r="CD57" s="244"/>
      <c r="CE57" s="244"/>
      <c r="CF57" s="244"/>
      <c r="CG57" s="245"/>
      <c r="CH57" s="244"/>
      <c r="CI57" s="246"/>
      <c r="CJ57" s="247"/>
      <c r="CK57" s="248"/>
      <c r="CL57" s="248"/>
      <c r="CM57" s="244"/>
      <c r="CN57" s="244"/>
      <c r="CO57" s="244"/>
      <c r="CP57" s="245"/>
      <c r="CQ57" s="244"/>
      <c r="CR57" s="246"/>
      <c r="CS57" s="247"/>
      <c r="CT57" s="248"/>
      <c r="CU57" s="248"/>
      <c r="CV57" s="244"/>
      <c r="CW57" s="244"/>
      <c r="CX57" s="244"/>
      <c r="CY57" s="245"/>
      <c r="CZ57" s="244"/>
      <c r="DA57" s="246"/>
      <c r="DB57" s="247"/>
      <c r="DC57" s="248"/>
      <c r="DD57" s="248"/>
      <c r="DE57" s="244"/>
      <c r="DF57" s="244"/>
      <c r="DG57" s="244"/>
      <c r="DH57" s="245"/>
      <c r="DI57" s="244"/>
      <c r="DJ57" s="246"/>
      <c r="DK57" s="247"/>
      <c r="DL57" s="248"/>
      <c r="DM57" s="248"/>
      <c r="DN57" s="244"/>
      <c r="DO57" s="244"/>
      <c r="DP57" s="244"/>
      <c r="DQ57" s="245"/>
      <c r="DR57" s="244"/>
      <c r="DS57" s="246"/>
      <c r="DT57" s="247"/>
      <c r="DU57" s="248"/>
      <c r="DV57" s="248"/>
      <c r="DW57" s="244"/>
      <c r="DX57" s="244"/>
      <c r="DY57" s="244"/>
      <c r="DZ57" s="245"/>
      <c r="EA57" s="244"/>
      <c r="EB57" s="246"/>
      <c r="EC57" s="247"/>
      <c r="ED57" s="248"/>
      <c r="EE57" s="248"/>
      <c r="EF57" s="244"/>
      <c r="EG57" s="244"/>
      <c r="EH57" s="244"/>
      <c r="EI57" s="245"/>
      <c r="EJ57" s="244"/>
      <c r="EK57" s="246"/>
      <c r="EL57" s="247"/>
      <c r="EM57" s="248"/>
      <c r="EN57" s="248"/>
      <c r="EO57" s="244"/>
      <c r="EP57" s="244"/>
      <c r="EQ57" s="244"/>
      <c r="ER57" s="245"/>
      <c r="ES57" s="244"/>
      <c r="ET57" s="246"/>
      <c r="EU57" s="247"/>
      <c r="EV57" s="248"/>
      <c r="EW57" s="248"/>
      <c r="EX57" s="244"/>
      <c r="EY57" s="244"/>
      <c r="EZ57" s="244"/>
      <c r="FA57" s="245"/>
      <c r="FB57" s="244"/>
      <c r="FC57" s="246"/>
      <c r="FD57" s="247"/>
      <c r="FE57" s="248"/>
      <c r="FF57" s="248"/>
      <c r="FG57" s="244"/>
      <c r="FH57" s="244"/>
      <c r="FI57" s="244"/>
      <c r="FJ57" s="245"/>
      <c r="FK57" s="244"/>
      <c r="FL57" s="246"/>
      <c r="FM57" s="247"/>
      <c r="FN57" s="248"/>
      <c r="FO57" s="248"/>
      <c r="FP57" s="244"/>
      <c r="FQ57" s="244"/>
      <c r="FR57" s="244"/>
      <c r="FS57" s="245"/>
      <c r="FT57" s="244"/>
      <c r="FU57" s="246"/>
      <c r="FV57" s="247"/>
      <c r="FW57" s="248"/>
      <c r="FX57" s="248"/>
      <c r="FY57" s="244"/>
      <c r="FZ57" s="244"/>
      <c r="GA57" s="244"/>
      <c r="GB57" s="245"/>
      <c r="GC57" s="244"/>
      <c r="GD57" s="246"/>
      <c r="GE57" s="247"/>
      <c r="GF57" s="248"/>
      <c r="GG57" s="248"/>
      <c r="GH57" s="244"/>
      <c r="GI57" s="244"/>
      <c r="GJ57" s="244"/>
      <c r="GK57" s="245"/>
      <c r="GL57" s="244"/>
      <c r="GM57" s="246"/>
      <c r="GN57" s="247"/>
      <c r="GO57" s="248"/>
      <c r="GP57" s="248"/>
      <c r="GQ57" s="244"/>
      <c r="GR57" s="244"/>
      <c r="GS57" s="244"/>
      <c r="GT57" s="245"/>
      <c r="GU57" s="244"/>
      <c r="GV57" s="246"/>
      <c r="GW57" s="247"/>
      <c r="GX57" s="248"/>
      <c r="GY57" s="248"/>
      <c r="GZ57" s="244"/>
      <c r="HA57" s="244"/>
      <c r="HB57" s="244"/>
      <c r="HC57" s="245"/>
      <c r="HD57" s="244"/>
      <c r="HE57" s="246"/>
      <c r="HF57" s="247"/>
      <c r="HG57" s="248"/>
      <c r="HH57" s="248"/>
      <c r="HI57" s="244"/>
      <c r="HJ57" s="244"/>
      <c r="HK57" s="244"/>
      <c r="HL57" s="245"/>
      <c r="HM57" s="244"/>
      <c r="HN57" s="246"/>
      <c r="HO57" s="247"/>
      <c r="HP57" s="248"/>
      <c r="HQ57" s="248"/>
      <c r="HR57" s="244"/>
      <c r="HS57" s="244"/>
      <c r="HT57" s="244"/>
      <c r="HU57" s="245"/>
      <c r="HV57" s="244"/>
      <c r="HW57" s="246"/>
      <c r="HX57" s="247"/>
      <c r="HY57" s="248"/>
      <c r="HZ57" s="248"/>
      <c r="IA57" s="244"/>
      <c r="IB57" s="244"/>
      <c r="IC57" s="244"/>
      <c r="ID57" s="245"/>
      <c r="IE57" s="244"/>
      <c r="IF57" s="246"/>
      <c r="IG57" s="247"/>
      <c r="IH57" s="248"/>
      <c r="II57" s="248"/>
      <c r="IJ57" s="244"/>
      <c r="IK57" s="244"/>
      <c r="IL57" s="244"/>
      <c r="IM57" s="245"/>
      <c r="IN57" s="244"/>
      <c r="IO57" s="246"/>
      <c r="IP57" s="247"/>
      <c r="IQ57" s="248"/>
      <c r="IR57" s="248"/>
      <c r="IS57" s="244"/>
      <c r="IT57" s="244"/>
      <c r="IU57" s="244"/>
      <c r="IV57" s="245"/>
      <c r="IW57" s="244"/>
      <c r="IX57" s="246"/>
      <c r="IY57" s="247"/>
      <c r="IZ57" s="248"/>
      <c r="JA57" s="248"/>
      <c r="JB57" s="244"/>
      <c r="JC57" s="244"/>
      <c r="JD57" s="244"/>
      <c r="JE57" s="245"/>
      <c r="JF57" s="244"/>
      <c r="JG57" s="246"/>
      <c r="JH57" s="247"/>
      <c r="JI57" s="248"/>
      <c r="JJ57" s="248"/>
      <c r="JK57" s="244"/>
      <c r="JL57" s="244"/>
      <c r="JM57" s="244"/>
      <c r="JN57" s="245"/>
      <c r="JO57" s="244"/>
      <c r="JP57" s="246"/>
      <c r="JQ57" s="247"/>
      <c r="JR57" s="248"/>
      <c r="JS57" s="248"/>
      <c r="JT57" s="244"/>
      <c r="JU57" s="244"/>
      <c r="JV57" s="244"/>
      <c r="JW57" s="245"/>
      <c r="JX57" s="244"/>
      <c r="JY57" s="246"/>
      <c r="JZ57" s="247"/>
      <c r="KA57" s="248"/>
      <c r="KB57" s="248"/>
      <c r="KC57" s="244"/>
      <c r="KD57" s="244"/>
      <c r="KE57" s="244"/>
      <c r="KF57" s="245"/>
      <c r="KG57" s="244"/>
      <c r="KH57" s="246"/>
      <c r="KI57" s="247"/>
      <c r="KJ57" s="248"/>
      <c r="KK57" s="248"/>
      <c r="KL57" s="244"/>
      <c r="KM57" s="244"/>
      <c r="KN57" s="244"/>
      <c r="KO57" s="245"/>
      <c r="KP57" s="244"/>
      <c r="KQ57" s="246"/>
      <c r="KR57" s="247"/>
      <c r="KS57" s="248"/>
      <c r="KT57" s="248"/>
      <c r="KU57" s="244"/>
      <c r="KV57" s="244"/>
      <c r="KW57" s="244"/>
      <c r="KX57" s="245"/>
      <c r="KY57" s="244"/>
      <c r="KZ57" s="246"/>
      <c r="LA57" s="247"/>
      <c r="LB57" s="248"/>
      <c r="LC57" s="248"/>
      <c r="LD57" s="244"/>
      <c r="LE57" s="244"/>
      <c r="LF57" s="244"/>
      <c r="LG57" s="245"/>
      <c r="LH57" s="244"/>
      <c r="LI57" s="246"/>
      <c r="LJ57" s="247"/>
      <c r="LK57" s="248"/>
      <c r="LL57" s="248"/>
      <c r="LM57" s="244"/>
      <c r="LN57" s="244"/>
      <c r="LO57" s="244"/>
      <c r="LP57" s="245"/>
      <c r="LQ57" s="244"/>
      <c r="LR57" s="246"/>
      <c r="LS57" s="247"/>
      <c r="LT57" s="248"/>
      <c r="LU57" s="248"/>
      <c r="LV57" s="244"/>
      <c r="LW57" s="244"/>
      <c r="LX57" s="244"/>
      <c r="LY57" s="245"/>
      <c r="LZ57" s="244"/>
      <c r="MA57" s="246"/>
      <c r="MB57" s="247"/>
      <c r="MC57" s="248"/>
      <c r="MD57" s="248"/>
      <c r="ME57" s="244"/>
      <c r="MF57" s="244"/>
      <c r="MG57" s="244"/>
      <c r="MH57" s="245"/>
      <c r="MI57" s="244"/>
      <c r="MJ57" s="246"/>
      <c r="MK57" s="247"/>
      <c r="ML57" s="248"/>
      <c r="MM57" s="248"/>
      <c r="MN57" s="244"/>
      <c r="MO57" s="244"/>
      <c r="MP57" s="244"/>
      <c r="MQ57" s="245"/>
      <c r="MR57" s="244"/>
      <c r="MS57" s="246"/>
      <c r="MT57" s="247"/>
      <c r="MU57" s="248"/>
      <c r="MV57" s="248"/>
      <c r="MW57" s="244"/>
      <c r="MX57" s="244"/>
      <c r="MY57" s="244"/>
      <c r="MZ57" s="245"/>
      <c r="NA57" s="244"/>
      <c r="NB57" s="246"/>
      <c r="NC57" s="247"/>
      <c r="ND57" s="248"/>
      <c r="NE57" s="248"/>
      <c r="NF57" s="244"/>
      <c r="NG57" s="244"/>
      <c r="NH57" s="244"/>
      <c r="NI57" s="245"/>
      <c r="NJ57" s="244"/>
      <c r="NK57" s="246"/>
      <c r="NL57" s="247"/>
      <c r="NM57" s="248"/>
      <c r="NN57" s="248"/>
      <c r="NO57" s="244"/>
      <c r="NP57" s="244"/>
      <c r="NQ57" s="244"/>
      <c r="NR57" s="245"/>
      <c r="NS57" s="244"/>
      <c r="NT57" s="246"/>
      <c r="NU57" s="247"/>
      <c r="NV57" s="248"/>
      <c r="NW57" s="248"/>
      <c r="NX57" s="244"/>
      <c r="NY57" s="244"/>
      <c r="NZ57" s="244"/>
      <c r="OA57" s="245"/>
      <c r="OB57" s="244"/>
      <c r="OC57" s="246"/>
      <c r="OD57" s="247"/>
      <c r="OE57" s="248"/>
      <c r="OF57" s="248"/>
      <c r="OG57" s="244"/>
      <c r="OH57" s="244"/>
      <c r="OI57" s="244"/>
      <c r="OJ57" s="245"/>
      <c r="OK57" s="244"/>
      <c r="OL57" s="246"/>
      <c r="OM57" s="247"/>
      <c r="ON57" s="248"/>
      <c r="OO57" s="248"/>
      <c r="OP57" s="244"/>
      <c r="OQ57" s="244"/>
      <c r="OR57" s="244"/>
      <c r="OS57" s="245"/>
      <c r="OT57" s="244"/>
      <c r="OU57" s="246"/>
      <c r="OV57" s="247"/>
      <c r="OW57" s="248"/>
      <c r="OX57" s="248"/>
      <c r="OY57" s="244"/>
      <c r="OZ57" s="244"/>
      <c r="PA57" s="244"/>
      <c r="PB57" s="245"/>
      <c r="PC57" s="244"/>
      <c r="PD57" s="246"/>
      <c r="PE57" s="247"/>
      <c r="PF57" s="248"/>
      <c r="PG57" s="248"/>
      <c r="PH57" s="244"/>
      <c r="PI57" s="244"/>
      <c r="PJ57" s="244"/>
      <c r="PK57" s="245"/>
      <c r="PL57" s="244"/>
      <c r="PM57" s="246"/>
      <c r="PN57" s="247"/>
      <c r="PO57" s="248"/>
      <c r="PP57" s="248"/>
      <c r="PQ57" s="244"/>
      <c r="PR57" s="244"/>
      <c r="PS57" s="244"/>
      <c r="PT57" s="245"/>
      <c r="PU57" s="244"/>
      <c r="PV57" s="246"/>
      <c r="PW57" s="247"/>
      <c r="PX57" s="248"/>
      <c r="PY57" s="248"/>
      <c r="PZ57" s="244"/>
      <c r="QA57" s="244"/>
      <c r="QB57" s="244"/>
      <c r="QC57" s="245"/>
      <c r="QD57" s="244"/>
      <c r="QE57" s="246"/>
      <c r="QF57" s="247"/>
      <c r="QG57" s="248"/>
      <c r="QH57" s="248"/>
      <c r="QI57" s="244"/>
      <c r="QJ57" s="244"/>
      <c r="QK57" s="244"/>
      <c r="QL57" s="245"/>
      <c r="QM57" s="244"/>
      <c r="QN57" s="246"/>
      <c r="QO57" s="247"/>
      <c r="QP57" s="248"/>
      <c r="QQ57" s="248"/>
      <c r="QR57" s="244"/>
      <c r="QS57" s="244"/>
      <c r="QT57" s="244"/>
      <c r="QU57" s="245"/>
      <c r="QV57" s="244"/>
      <c r="QW57" s="246"/>
      <c r="QX57" s="247"/>
      <c r="QY57" s="248"/>
      <c r="QZ57" s="248"/>
      <c r="RA57" s="244"/>
      <c r="RB57" s="244"/>
      <c r="RC57" s="244"/>
      <c r="RD57" s="245"/>
      <c r="RE57" s="244"/>
      <c r="RF57" s="246"/>
      <c r="RG57" s="247"/>
      <c r="RH57" s="248"/>
      <c r="RI57" s="248"/>
      <c r="RJ57" s="244"/>
      <c r="RK57" s="244"/>
      <c r="RL57" s="244"/>
      <c r="RM57" s="245"/>
      <c r="RN57" s="244"/>
      <c r="RO57" s="246"/>
      <c r="RP57" s="247"/>
      <c r="RQ57" s="248"/>
      <c r="RR57" s="248"/>
      <c r="RS57" s="244"/>
      <c r="RT57" s="244"/>
      <c r="RU57" s="244"/>
      <c r="RV57" s="245"/>
      <c r="RW57" s="244"/>
      <c r="RX57" s="246"/>
      <c r="RY57" s="247"/>
      <c r="RZ57" s="248"/>
      <c r="SA57" s="248"/>
      <c r="SB57" s="244"/>
      <c r="SC57" s="244"/>
      <c r="SD57" s="244"/>
      <c r="SE57" s="245"/>
      <c r="SF57" s="244"/>
      <c r="SG57" s="246"/>
      <c r="SH57" s="247"/>
      <c r="SI57" s="248"/>
      <c r="SJ57" s="248"/>
      <c r="SK57" s="244"/>
      <c r="SL57" s="244"/>
      <c r="SM57" s="244"/>
      <c r="SN57" s="245"/>
      <c r="SO57" s="244"/>
      <c r="SP57" s="246"/>
      <c r="SQ57" s="247"/>
      <c r="SR57" s="248"/>
      <c r="SS57" s="248"/>
      <c r="ST57" s="244"/>
      <c r="SU57" s="244"/>
      <c r="SV57" s="244"/>
      <c r="SW57" s="245"/>
      <c r="SX57" s="244"/>
      <c r="SY57" s="246"/>
      <c r="SZ57" s="247"/>
      <c r="TA57" s="248"/>
      <c r="TB57" s="248"/>
      <c r="TC57" s="244"/>
      <c r="TD57" s="244"/>
      <c r="TE57" s="244"/>
      <c r="TF57" s="245"/>
      <c r="TG57" s="244"/>
      <c r="TH57" s="246"/>
      <c r="TI57" s="247"/>
      <c r="TJ57" s="248"/>
      <c r="TK57" s="248"/>
      <c r="TL57" s="244"/>
      <c r="TM57" s="244"/>
      <c r="TN57" s="244"/>
      <c r="TO57" s="245"/>
      <c r="TP57" s="244"/>
      <c r="TQ57" s="246"/>
      <c r="TR57" s="247"/>
      <c r="TS57" s="248"/>
      <c r="TT57" s="248"/>
      <c r="TU57" s="244"/>
      <c r="TV57" s="244"/>
      <c r="TW57" s="244"/>
      <c r="TX57" s="245"/>
      <c r="TY57" s="244"/>
      <c r="TZ57" s="246"/>
      <c r="UA57" s="247"/>
      <c r="UB57" s="248"/>
      <c r="UC57" s="248"/>
      <c r="UD57" s="244"/>
      <c r="UE57" s="244"/>
      <c r="UF57" s="244"/>
      <c r="UG57" s="245"/>
      <c r="UH57" s="244"/>
      <c r="UI57" s="246"/>
      <c r="UJ57" s="247"/>
      <c r="UK57" s="248"/>
      <c r="UL57" s="248"/>
      <c r="UM57" s="244"/>
      <c r="UN57" s="244"/>
      <c r="UO57" s="244"/>
      <c r="UP57" s="245"/>
      <c r="UQ57" s="244"/>
      <c r="UR57" s="246"/>
      <c r="US57" s="247"/>
      <c r="UT57" s="248"/>
      <c r="UU57" s="248"/>
      <c r="UV57" s="244"/>
      <c r="UW57" s="244"/>
      <c r="UX57" s="244"/>
      <c r="UY57" s="245"/>
      <c r="UZ57" s="244"/>
      <c r="VA57" s="246"/>
      <c r="VB57" s="247"/>
      <c r="VC57" s="248"/>
      <c r="VD57" s="248"/>
      <c r="VE57" s="244"/>
      <c r="VF57" s="244"/>
      <c r="VG57" s="244"/>
      <c r="VH57" s="245"/>
      <c r="VI57" s="244"/>
      <c r="VJ57" s="246"/>
      <c r="VK57" s="247"/>
      <c r="VL57" s="248"/>
      <c r="VM57" s="248"/>
      <c r="VN57" s="244"/>
      <c r="VO57" s="244"/>
      <c r="VP57" s="244"/>
      <c r="VQ57" s="245"/>
      <c r="VR57" s="244"/>
      <c r="VS57" s="246"/>
      <c r="VT57" s="247"/>
      <c r="VU57" s="248"/>
      <c r="VV57" s="248"/>
      <c r="VW57" s="244"/>
      <c r="VX57" s="244"/>
      <c r="VY57" s="244"/>
      <c r="VZ57" s="245"/>
      <c r="WA57" s="244"/>
      <c r="WB57" s="246"/>
      <c r="WC57" s="247"/>
      <c r="WD57" s="248"/>
      <c r="WE57" s="248"/>
      <c r="WF57" s="244"/>
      <c r="WG57" s="244"/>
      <c r="WH57" s="244"/>
      <c r="WI57" s="245"/>
      <c r="WJ57" s="244"/>
      <c r="WK57" s="246"/>
      <c r="WL57" s="247"/>
      <c r="WM57" s="248"/>
      <c r="WN57" s="248"/>
      <c r="WO57" s="244"/>
      <c r="WP57" s="244"/>
      <c r="WQ57" s="244"/>
      <c r="WR57" s="245"/>
      <c r="WS57" s="244"/>
      <c r="WT57" s="246"/>
      <c r="WU57" s="247"/>
      <c r="WV57" s="248"/>
      <c r="WW57" s="248"/>
      <c r="WX57" s="244"/>
      <c r="WY57" s="244"/>
      <c r="WZ57" s="244"/>
      <c r="XA57" s="245"/>
      <c r="XB57" s="244"/>
      <c r="XC57" s="246"/>
      <c r="XD57" s="247"/>
      <c r="XE57" s="248"/>
      <c r="XF57" s="248"/>
      <c r="XG57" s="244"/>
      <c r="XH57" s="244"/>
      <c r="XI57" s="244"/>
      <c r="XJ57" s="245"/>
      <c r="XK57" s="244"/>
      <c r="XL57" s="246"/>
      <c r="XM57" s="247"/>
      <c r="XN57" s="248"/>
      <c r="XO57" s="248"/>
      <c r="XP57" s="244"/>
      <c r="XQ57" s="244"/>
      <c r="XR57" s="244"/>
      <c r="XS57" s="245"/>
      <c r="XT57" s="244"/>
      <c r="XU57" s="246"/>
      <c r="XV57" s="247"/>
      <c r="XW57" s="248"/>
      <c r="XX57" s="248"/>
      <c r="XY57" s="244"/>
      <c r="XZ57" s="244"/>
      <c r="YA57" s="244"/>
      <c r="YB57" s="245"/>
      <c r="YC57" s="244"/>
      <c r="YD57" s="246"/>
      <c r="YE57" s="247"/>
      <c r="YF57" s="248"/>
      <c r="YG57" s="248"/>
      <c r="YH57" s="244"/>
      <c r="YI57" s="244"/>
      <c r="YJ57" s="244"/>
      <c r="YK57" s="245"/>
      <c r="YL57" s="244"/>
      <c r="YM57" s="246"/>
      <c r="YN57" s="247"/>
      <c r="YO57" s="248"/>
      <c r="YP57" s="248"/>
      <c r="YQ57" s="244"/>
      <c r="YR57" s="244"/>
      <c r="YS57" s="244"/>
      <c r="YT57" s="245"/>
      <c r="YU57" s="244"/>
      <c r="YV57" s="246"/>
      <c r="YW57" s="247"/>
      <c r="YX57" s="248"/>
      <c r="YY57" s="248"/>
      <c r="YZ57" s="244"/>
      <c r="ZA57" s="244"/>
      <c r="ZB57" s="244"/>
      <c r="ZC57" s="245"/>
      <c r="ZD57" s="244"/>
      <c r="ZE57" s="246"/>
      <c r="ZF57" s="247"/>
      <c r="ZG57" s="248"/>
      <c r="ZH57" s="248"/>
      <c r="ZI57" s="244"/>
      <c r="ZJ57" s="244"/>
      <c r="ZK57" s="244"/>
      <c r="ZL57" s="245"/>
      <c r="ZM57" s="244"/>
      <c r="ZN57" s="246"/>
      <c r="ZO57" s="247"/>
      <c r="ZP57" s="248"/>
      <c r="ZQ57" s="248"/>
      <c r="ZR57" s="244"/>
      <c r="ZS57" s="244"/>
      <c r="ZT57" s="244"/>
      <c r="ZU57" s="245"/>
      <c r="ZV57" s="244"/>
      <c r="ZW57" s="246"/>
      <c r="ZX57" s="247"/>
      <c r="ZY57" s="248"/>
      <c r="ZZ57" s="248"/>
      <c r="AAA57" s="244"/>
      <c r="AAB57" s="244"/>
      <c r="AAC57" s="244"/>
      <c r="AAD57" s="245"/>
      <c r="AAE57" s="244"/>
      <c r="AAF57" s="246"/>
      <c r="AAG57" s="247"/>
      <c r="AAH57" s="248"/>
      <c r="AAI57" s="248"/>
      <c r="AAJ57" s="244"/>
      <c r="AAK57" s="244"/>
      <c r="AAL57" s="244"/>
      <c r="AAM57" s="245"/>
      <c r="AAN57" s="244"/>
      <c r="AAO57" s="246"/>
      <c r="AAP57" s="247"/>
      <c r="AAQ57" s="248"/>
      <c r="AAR57" s="248"/>
      <c r="AAS57" s="244"/>
      <c r="AAT57" s="244"/>
      <c r="AAU57" s="244"/>
      <c r="AAV57" s="245"/>
      <c r="AAW57" s="244"/>
      <c r="AAX57" s="246"/>
      <c r="AAY57" s="247"/>
      <c r="AAZ57" s="248"/>
      <c r="ABA57" s="248"/>
      <c r="ABB57" s="244"/>
      <c r="ABC57" s="244"/>
      <c r="ABD57" s="244"/>
      <c r="ABE57" s="245"/>
      <c r="ABF57" s="244"/>
      <c r="ABG57" s="246"/>
      <c r="ABH57" s="247"/>
      <c r="ABI57" s="248"/>
      <c r="ABJ57" s="248"/>
      <c r="ABK57" s="244"/>
      <c r="ABL57" s="244"/>
      <c r="ABM57" s="244"/>
      <c r="ABN57" s="245"/>
      <c r="ABO57" s="244"/>
      <c r="ABP57" s="246"/>
      <c r="ABQ57" s="247"/>
      <c r="ABR57" s="248"/>
      <c r="ABS57" s="248"/>
      <c r="ABT57" s="244"/>
      <c r="ABU57" s="244"/>
      <c r="ABV57" s="244"/>
      <c r="ABW57" s="245"/>
      <c r="ABX57" s="244"/>
      <c r="ABY57" s="246"/>
      <c r="ABZ57" s="247"/>
      <c r="ACA57" s="248"/>
      <c r="ACB57" s="248"/>
      <c r="ACC57" s="244"/>
      <c r="ACD57" s="244"/>
      <c r="ACE57" s="244"/>
      <c r="ACF57" s="245"/>
      <c r="ACG57" s="244"/>
      <c r="ACH57" s="246"/>
      <c r="ACI57" s="247"/>
      <c r="ACJ57" s="248"/>
      <c r="ACK57" s="248"/>
      <c r="ACL57" s="244"/>
      <c r="ACM57" s="244"/>
      <c r="ACN57" s="244"/>
      <c r="ACO57" s="245"/>
      <c r="ACP57" s="244"/>
      <c r="ACQ57" s="246"/>
      <c r="ACR57" s="247"/>
      <c r="ACS57" s="248"/>
      <c r="ACT57" s="248"/>
      <c r="ACU57" s="244"/>
      <c r="ACV57" s="244"/>
      <c r="ACW57" s="244"/>
      <c r="ACX57" s="245"/>
      <c r="ACY57" s="244"/>
      <c r="ACZ57" s="246"/>
      <c r="ADA57" s="247"/>
      <c r="ADB57" s="248"/>
      <c r="ADC57" s="248"/>
      <c r="ADD57" s="244"/>
      <c r="ADE57" s="244"/>
      <c r="ADF57" s="244"/>
      <c r="ADG57" s="245"/>
      <c r="ADH57" s="244"/>
      <c r="ADI57" s="246"/>
      <c r="ADJ57" s="247"/>
      <c r="ADK57" s="248"/>
      <c r="ADL57" s="248"/>
      <c r="ADM57" s="244"/>
      <c r="ADN57" s="244"/>
      <c r="ADO57" s="244"/>
      <c r="ADP57" s="245"/>
      <c r="ADQ57" s="244"/>
      <c r="ADR57" s="246"/>
      <c r="ADS57" s="247"/>
      <c r="ADT57" s="248"/>
      <c r="ADU57" s="248"/>
      <c r="ADV57" s="244"/>
      <c r="ADW57" s="244"/>
      <c r="ADX57" s="244"/>
      <c r="ADY57" s="245"/>
      <c r="ADZ57" s="244"/>
      <c r="AEA57" s="246"/>
      <c r="AEB57" s="247"/>
      <c r="AEC57" s="248"/>
      <c r="AED57" s="248"/>
      <c r="AEE57" s="244"/>
      <c r="AEF57" s="244"/>
      <c r="AEG57" s="244"/>
      <c r="AEH57" s="245"/>
      <c r="AEI57" s="244"/>
      <c r="AEJ57" s="246"/>
      <c r="AEK57" s="247"/>
      <c r="AEL57" s="248"/>
      <c r="AEM57" s="248"/>
      <c r="AEN57" s="244"/>
      <c r="AEO57" s="244"/>
      <c r="AEP57" s="244"/>
      <c r="AEQ57" s="245"/>
      <c r="AER57" s="244"/>
      <c r="AES57" s="246"/>
      <c r="AET57" s="247"/>
      <c r="AEU57" s="248"/>
      <c r="AEV57" s="248"/>
      <c r="AEW57" s="244"/>
      <c r="AEX57" s="244"/>
      <c r="AEY57" s="244"/>
      <c r="AEZ57" s="245"/>
      <c r="AFA57" s="244"/>
      <c r="AFB57" s="246"/>
      <c r="AFC57" s="247"/>
      <c r="AFD57" s="248"/>
      <c r="AFE57" s="248"/>
      <c r="AFF57" s="244"/>
      <c r="AFG57" s="244"/>
      <c r="AFH57" s="244"/>
      <c r="AFI57" s="245"/>
      <c r="AFJ57" s="244"/>
      <c r="AFK57" s="246"/>
      <c r="AFL57" s="247"/>
      <c r="AFM57" s="248"/>
      <c r="AFN57" s="248"/>
      <c r="AFO57" s="244"/>
      <c r="AFP57" s="244"/>
      <c r="AFQ57" s="244"/>
      <c r="AFR57" s="245"/>
      <c r="AFS57" s="244"/>
      <c r="AFT57" s="246"/>
      <c r="AFU57" s="247"/>
      <c r="AFV57" s="248"/>
      <c r="AFW57" s="248"/>
      <c r="AFX57" s="244"/>
      <c r="AFY57" s="244"/>
      <c r="AFZ57" s="244"/>
      <c r="AGA57" s="245"/>
      <c r="AGB57" s="244"/>
      <c r="AGC57" s="246"/>
      <c r="AGD57" s="247"/>
      <c r="AGE57" s="248"/>
      <c r="AGF57" s="248"/>
      <c r="AGG57" s="244"/>
      <c r="AGH57" s="244"/>
      <c r="AGI57" s="244"/>
      <c r="AGJ57" s="245"/>
      <c r="AGK57" s="244"/>
      <c r="AGL57" s="246"/>
      <c r="AGM57" s="247"/>
      <c r="AGN57" s="248"/>
      <c r="AGO57" s="248"/>
      <c r="AGP57" s="244"/>
      <c r="AGQ57" s="244"/>
      <c r="AGR57" s="244"/>
      <c r="AGS57" s="245"/>
      <c r="AGT57" s="244"/>
      <c r="AGU57" s="246"/>
      <c r="AGV57" s="247"/>
      <c r="AGW57" s="248"/>
      <c r="AGX57" s="248"/>
      <c r="AGY57" s="244"/>
      <c r="AGZ57" s="244"/>
      <c r="AHA57" s="244"/>
      <c r="AHB57" s="245"/>
      <c r="AHC57" s="244"/>
      <c r="AHD57" s="246"/>
      <c r="AHE57" s="247"/>
      <c r="AHF57" s="248"/>
      <c r="AHG57" s="248"/>
      <c r="AHH57" s="244"/>
      <c r="AHI57" s="244"/>
      <c r="AHJ57" s="244"/>
      <c r="AHK57" s="245"/>
      <c r="AHL57" s="244"/>
      <c r="AHM57" s="246"/>
      <c r="AHN57" s="247"/>
      <c r="AHO57" s="248"/>
      <c r="AHP57" s="248"/>
      <c r="AHQ57" s="244"/>
      <c r="AHR57" s="244"/>
      <c r="AHS57" s="244"/>
      <c r="AHT57" s="245"/>
      <c r="AHU57" s="244"/>
      <c r="AHV57" s="246"/>
      <c r="AHW57" s="247"/>
      <c r="AHX57" s="248"/>
      <c r="AHY57" s="248"/>
      <c r="AHZ57" s="244"/>
      <c r="AIA57" s="244"/>
      <c r="AIB57" s="244"/>
      <c r="AIC57" s="245"/>
      <c r="AID57" s="244"/>
      <c r="AIE57" s="246"/>
      <c r="AIF57" s="247"/>
      <c r="AIG57" s="248"/>
      <c r="AIH57" s="248"/>
      <c r="AII57" s="244"/>
      <c r="AIJ57" s="244"/>
      <c r="AIK57" s="244"/>
      <c r="AIL57" s="245"/>
      <c r="AIM57" s="244"/>
      <c r="AIN57" s="246"/>
      <c r="AIO57" s="247"/>
      <c r="AIP57" s="248"/>
      <c r="AIQ57" s="248"/>
      <c r="AIR57" s="244"/>
      <c r="AIS57" s="244"/>
      <c r="AIT57" s="244"/>
      <c r="AIU57" s="245"/>
      <c r="AIV57" s="244"/>
      <c r="AIW57" s="246"/>
      <c r="AIX57" s="247"/>
      <c r="AIY57" s="248"/>
      <c r="AIZ57" s="248"/>
      <c r="AJA57" s="244"/>
      <c r="AJB57" s="244"/>
      <c r="AJC57" s="244"/>
      <c r="AJD57" s="245"/>
      <c r="AJE57" s="244"/>
      <c r="AJF57" s="246"/>
      <c r="AJG57" s="247"/>
      <c r="AJH57" s="248"/>
      <c r="AJI57" s="248"/>
      <c r="AJJ57" s="244"/>
      <c r="AJK57" s="244"/>
      <c r="AJL57" s="244"/>
      <c r="AJM57" s="245"/>
      <c r="AJN57" s="244"/>
      <c r="AJO57" s="246"/>
      <c r="AJP57" s="247"/>
      <c r="AJQ57" s="248"/>
      <c r="AJR57" s="248"/>
      <c r="AJS57" s="244"/>
      <c r="AJT57" s="244"/>
      <c r="AJU57" s="244"/>
      <c r="AJV57" s="245"/>
      <c r="AJW57" s="244"/>
      <c r="AJX57" s="246"/>
      <c r="AJY57" s="247"/>
      <c r="AJZ57" s="248"/>
      <c r="AKA57" s="248"/>
      <c r="AKB57" s="244"/>
      <c r="AKC57" s="244"/>
      <c r="AKD57" s="244"/>
      <c r="AKE57" s="245"/>
      <c r="AKF57" s="244"/>
      <c r="AKG57" s="246"/>
      <c r="AKH57" s="247"/>
      <c r="AKI57" s="248"/>
      <c r="AKJ57" s="248"/>
      <c r="AKK57" s="244"/>
      <c r="AKL57" s="244"/>
      <c r="AKM57" s="244"/>
      <c r="AKN57" s="245"/>
      <c r="AKO57" s="244"/>
      <c r="AKP57" s="246"/>
      <c r="AKQ57" s="247"/>
      <c r="AKR57" s="248"/>
      <c r="AKS57" s="248"/>
      <c r="AKT57" s="244"/>
      <c r="AKU57" s="244"/>
      <c r="AKV57" s="244"/>
      <c r="AKW57" s="245"/>
      <c r="AKX57" s="244"/>
      <c r="AKY57" s="246"/>
      <c r="AKZ57" s="247"/>
      <c r="ALA57" s="248"/>
      <c r="ALB57" s="248"/>
      <c r="ALC57" s="244"/>
      <c r="ALD57" s="244"/>
      <c r="ALE57" s="244"/>
      <c r="ALF57" s="245"/>
      <c r="ALG57" s="244"/>
      <c r="ALH57" s="246"/>
      <c r="ALI57" s="247"/>
      <c r="ALJ57" s="248"/>
      <c r="ALK57" s="248"/>
      <c r="ALL57" s="244"/>
      <c r="ALM57" s="244"/>
      <c r="ALN57" s="244"/>
      <c r="ALO57" s="245"/>
      <c r="ALP57" s="244"/>
      <c r="ALQ57" s="246"/>
      <c r="ALR57" s="247"/>
      <c r="ALS57" s="248"/>
      <c r="ALT57" s="248"/>
      <c r="ALU57" s="244"/>
      <c r="ALV57" s="244"/>
      <c r="ALW57" s="244"/>
      <c r="ALX57" s="245"/>
      <c r="ALY57" s="244"/>
      <c r="ALZ57" s="246"/>
      <c r="AMA57" s="247"/>
      <c r="AMB57" s="248"/>
      <c r="AMC57" s="248"/>
      <c r="AMD57" s="244"/>
      <c r="AME57" s="244"/>
      <c r="AMF57" s="244"/>
      <c r="AMG57" s="245"/>
      <c r="AMH57" s="244"/>
      <c r="AMI57" s="246"/>
      <c r="AMJ57" s="247"/>
      <c r="AMK57" s="248"/>
      <c r="AML57" s="248"/>
      <c r="AMM57" s="244"/>
      <c r="AMN57" s="244"/>
      <c r="AMO57" s="244"/>
      <c r="AMP57" s="245"/>
      <c r="AMQ57" s="244"/>
      <c r="AMR57" s="246"/>
      <c r="AMS57" s="247"/>
      <c r="AMT57" s="248"/>
      <c r="AMU57" s="248"/>
      <c r="AMV57" s="244"/>
      <c r="AMW57" s="244"/>
      <c r="AMX57" s="244"/>
      <c r="AMY57" s="245"/>
      <c r="AMZ57" s="244"/>
      <c r="ANA57" s="246"/>
      <c r="ANB57" s="247"/>
      <c r="ANC57" s="248"/>
      <c r="AND57" s="248"/>
      <c r="ANE57" s="244"/>
      <c r="ANF57" s="244"/>
      <c r="ANG57" s="244"/>
      <c r="ANH57" s="245"/>
      <c r="ANI57" s="244"/>
      <c r="ANJ57" s="246"/>
      <c r="ANK57" s="247"/>
      <c r="ANL57" s="248"/>
      <c r="ANM57" s="248"/>
      <c r="ANN57" s="244"/>
      <c r="ANO57" s="244"/>
      <c r="ANP57" s="244"/>
      <c r="ANQ57" s="245"/>
      <c r="ANR57" s="244"/>
      <c r="ANS57" s="246"/>
      <c r="ANT57" s="247"/>
      <c r="ANU57" s="248"/>
      <c r="ANV57" s="248"/>
      <c r="ANW57" s="244"/>
      <c r="ANX57" s="244"/>
      <c r="ANY57" s="244"/>
      <c r="ANZ57" s="245"/>
      <c r="AOA57" s="244"/>
      <c r="AOB57" s="246"/>
      <c r="AOC57" s="247"/>
      <c r="AOD57" s="248"/>
      <c r="AOE57" s="248"/>
      <c r="AOF57" s="244"/>
      <c r="AOG57" s="244"/>
      <c r="AOH57" s="244"/>
      <c r="AOI57" s="245"/>
      <c r="AOJ57" s="244"/>
      <c r="AOK57" s="246"/>
      <c r="AOL57" s="247"/>
      <c r="AOM57" s="248"/>
      <c r="AON57" s="248"/>
      <c r="AOO57" s="244"/>
      <c r="AOP57" s="244"/>
      <c r="AOQ57" s="244"/>
      <c r="AOR57" s="245"/>
      <c r="AOS57" s="244"/>
      <c r="AOT57" s="246"/>
      <c r="AOU57" s="247"/>
      <c r="AOV57" s="248"/>
      <c r="AOW57" s="248"/>
      <c r="AOX57" s="244"/>
      <c r="AOY57" s="244"/>
      <c r="AOZ57" s="244"/>
      <c r="APA57" s="245"/>
      <c r="APB57" s="244"/>
      <c r="APC57" s="246"/>
      <c r="APD57" s="247"/>
      <c r="APE57" s="248"/>
      <c r="APF57" s="248"/>
      <c r="APG57" s="244"/>
      <c r="APH57" s="244"/>
      <c r="API57" s="244"/>
      <c r="APJ57" s="245"/>
      <c r="APK57" s="244"/>
      <c r="APL57" s="246"/>
      <c r="APM57" s="247"/>
      <c r="APN57" s="248"/>
      <c r="APO57" s="248"/>
      <c r="APP57" s="244"/>
      <c r="APQ57" s="244"/>
      <c r="APR57" s="244"/>
      <c r="APS57" s="245"/>
      <c r="APT57" s="244"/>
      <c r="APU57" s="246"/>
      <c r="APV57" s="247"/>
      <c r="APW57" s="248"/>
      <c r="APX57" s="248"/>
      <c r="APY57" s="244"/>
      <c r="APZ57" s="244"/>
      <c r="AQA57" s="244"/>
      <c r="AQB57" s="245"/>
      <c r="AQC57" s="244"/>
      <c r="AQD57" s="246"/>
      <c r="AQE57" s="247"/>
      <c r="AQF57" s="248"/>
      <c r="AQG57" s="248"/>
      <c r="AQH57" s="244"/>
      <c r="AQI57" s="244"/>
      <c r="AQJ57" s="244"/>
      <c r="AQK57" s="245"/>
      <c r="AQL57" s="244"/>
      <c r="AQM57" s="246"/>
      <c r="AQN57" s="247"/>
      <c r="AQO57" s="248"/>
      <c r="AQP57" s="248"/>
      <c r="AQQ57" s="244"/>
      <c r="AQR57" s="244"/>
      <c r="AQS57" s="244"/>
      <c r="AQT57" s="245"/>
      <c r="AQU57" s="244"/>
      <c r="AQV57" s="246"/>
      <c r="AQW57" s="247"/>
      <c r="AQX57" s="248"/>
      <c r="AQY57" s="248"/>
      <c r="AQZ57" s="244"/>
      <c r="ARA57" s="244"/>
      <c r="ARB57" s="244"/>
      <c r="ARC57" s="245"/>
      <c r="ARD57" s="244"/>
      <c r="ARE57" s="246"/>
      <c r="ARF57" s="247"/>
      <c r="ARG57" s="248"/>
      <c r="ARH57" s="248"/>
      <c r="ARI57" s="244"/>
      <c r="ARJ57" s="244"/>
      <c r="ARK57" s="244"/>
      <c r="ARL57" s="245"/>
      <c r="ARM57" s="244"/>
      <c r="ARN57" s="246"/>
      <c r="ARO57" s="247"/>
      <c r="ARP57" s="248"/>
      <c r="ARQ57" s="248"/>
      <c r="ARR57" s="244"/>
      <c r="ARS57" s="244"/>
      <c r="ART57" s="244"/>
      <c r="ARU57" s="245"/>
      <c r="ARV57" s="244"/>
      <c r="ARW57" s="246"/>
      <c r="ARX57" s="247"/>
      <c r="ARY57" s="248"/>
      <c r="ARZ57" s="248"/>
      <c r="ASA57" s="244"/>
      <c r="ASB57" s="244"/>
      <c r="ASC57" s="244"/>
      <c r="ASD57" s="245"/>
      <c r="ASE57" s="244"/>
      <c r="ASF57" s="246"/>
      <c r="ASG57" s="247"/>
      <c r="ASH57" s="248"/>
      <c r="ASI57" s="248"/>
      <c r="ASJ57" s="244"/>
      <c r="ASK57" s="244"/>
      <c r="ASL57" s="244"/>
      <c r="ASM57" s="245"/>
      <c r="ASN57" s="244"/>
      <c r="ASO57" s="246"/>
      <c r="ASP57" s="247"/>
      <c r="ASQ57" s="248"/>
      <c r="ASR57" s="248"/>
      <c r="ASS57" s="244"/>
      <c r="AST57" s="244"/>
      <c r="ASU57" s="244"/>
      <c r="ASV57" s="245"/>
      <c r="ASW57" s="244"/>
      <c r="ASX57" s="246"/>
      <c r="ASY57" s="247"/>
      <c r="ASZ57" s="248"/>
      <c r="ATA57" s="248"/>
      <c r="ATB57" s="244"/>
      <c r="ATC57" s="244"/>
      <c r="ATD57" s="244"/>
      <c r="ATE57" s="245"/>
      <c r="ATF57" s="244"/>
      <c r="ATG57" s="246"/>
      <c r="ATH57" s="247"/>
      <c r="ATI57" s="248"/>
      <c r="ATJ57" s="248"/>
      <c r="ATK57" s="244"/>
      <c r="ATL57" s="244"/>
      <c r="ATM57" s="244"/>
      <c r="ATN57" s="245"/>
      <c r="ATO57" s="244"/>
      <c r="ATP57" s="246"/>
      <c r="ATQ57" s="247"/>
      <c r="ATR57" s="248"/>
      <c r="ATS57" s="248"/>
      <c r="ATT57" s="244"/>
      <c r="ATU57" s="244"/>
      <c r="ATV57" s="244"/>
      <c r="ATW57" s="245"/>
      <c r="ATX57" s="244"/>
      <c r="ATY57" s="246"/>
      <c r="ATZ57" s="247"/>
      <c r="AUA57" s="248"/>
      <c r="AUB57" s="248"/>
      <c r="AUC57" s="244"/>
      <c r="AUD57" s="244"/>
      <c r="AUE57" s="244"/>
      <c r="AUF57" s="245"/>
      <c r="AUG57" s="244"/>
      <c r="AUH57" s="246"/>
      <c r="AUI57" s="247"/>
      <c r="AUJ57" s="248"/>
      <c r="AUK57" s="248"/>
      <c r="AUL57" s="244"/>
      <c r="AUM57" s="244"/>
      <c r="AUN57" s="244"/>
      <c r="AUO57" s="245"/>
      <c r="AUP57" s="244"/>
      <c r="AUQ57" s="246"/>
      <c r="AUR57" s="247"/>
      <c r="AUS57" s="248"/>
      <c r="AUT57" s="248"/>
      <c r="AUU57" s="244"/>
      <c r="AUV57" s="244"/>
      <c r="AUW57" s="244"/>
      <c r="AUX57" s="245"/>
      <c r="AUY57" s="244"/>
      <c r="AUZ57" s="246"/>
      <c r="AVA57" s="247"/>
      <c r="AVB57" s="248"/>
      <c r="AVC57" s="248"/>
      <c r="AVD57" s="244"/>
      <c r="AVE57" s="244"/>
      <c r="AVF57" s="244"/>
      <c r="AVG57" s="245"/>
      <c r="AVH57" s="244"/>
      <c r="AVI57" s="246"/>
      <c r="AVJ57" s="247"/>
      <c r="AVK57" s="248"/>
      <c r="AVL57" s="248"/>
      <c r="AVM57" s="244"/>
      <c r="AVN57" s="244"/>
      <c r="AVO57" s="244"/>
      <c r="AVP57" s="245"/>
      <c r="AVQ57" s="244"/>
      <c r="AVR57" s="246"/>
      <c r="AVS57" s="247"/>
      <c r="AVT57" s="248"/>
      <c r="AVU57" s="248"/>
      <c r="AVV57" s="244"/>
      <c r="AVW57" s="244"/>
      <c r="AVX57" s="244"/>
      <c r="AVY57" s="245"/>
      <c r="AVZ57" s="244"/>
      <c r="AWA57" s="246"/>
      <c r="AWB57" s="247"/>
      <c r="AWC57" s="248"/>
      <c r="AWD57" s="248"/>
      <c r="AWE57" s="244"/>
      <c r="AWF57" s="244"/>
      <c r="AWG57" s="244"/>
      <c r="AWH57" s="245"/>
      <c r="AWI57" s="244"/>
      <c r="AWJ57" s="246"/>
      <c r="AWK57" s="247"/>
      <c r="AWL57" s="248"/>
      <c r="AWM57" s="248"/>
      <c r="AWN57" s="244"/>
      <c r="AWO57" s="244"/>
      <c r="AWP57" s="244"/>
      <c r="AWQ57" s="245"/>
      <c r="AWR57" s="244"/>
      <c r="AWS57" s="246"/>
      <c r="AWT57" s="247"/>
      <c r="AWU57" s="248"/>
      <c r="AWV57" s="248"/>
      <c r="AWW57" s="244"/>
      <c r="AWX57" s="244"/>
      <c r="AWY57" s="244"/>
      <c r="AWZ57" s="245"/>
      <c r="AXA57" s="244"/>
      <c r="AXB57" s="246"/>
      <c r="AXC57" s="247"/>
      <c r="AXD57" s="248"/>
      <c r="AXE57" s="248"/>
      <c r="AXF57" s="244"/>
      <c r="AXG57" s="244"/>
      <c r="AXH57" s="244"/>
      <c r="AXI57" s="245"/>
      <c r="AXJ57" s="244"/>
      <c r="AXK57" s="246"/>
      <c r="AXL57" s="247"/>
      <c r="AXM57" s="248"/>
      <c r="AXN57" s="248"/>
      <c r="AXO57" s="244"/>
      <c r="AXP57" s="244"/>
      <c r="AXQ57" s="244"/>
      <c r="AXR57" s="245"/>
      <c r="AXS57" s="244"/>
      <c r="AXT57" s="246"/>
      <c r="AXU57" s="247"/>
      <c r="AXV57" s="248"/>
      <c r="AXW57" s="248"/>
      <c r="AXX57" s="244"/>
      <c r="AXY57" s="244"/>
      <c r="AXZ57" s="244"/>
      <c r="AYA57" s="245"/>
      <c r="AYB57" s="244"/>
      <c r="AYC57" s="246"/>
      <c r="AYD57" s="247"/>
      <c r="AYE57" s="248"/>
      <c r="AYF57" s="248"/>
      <c r="AYG57" s="244"/>
      <c r="AYH57" s="244"/>
      <c r="AYI57" s="244"/>
      <c r="AYJ57" s="245"/>
      <c r="AYK57" s="244"/>
      <c r="AYL57" s="246"/>
      <c r="AYM57" s="247"/>
      <c r="AYN57" s="248"/>
      <c r="AYO57" s="248"/>
      <c r="AYP57" s="244"/>
      <c r="AYQ57" s="244"/>
      <c r="AYR57" s="244"/>
      <c r="AYS57" s="245"/>
      <c r="AYT57" s="244"/>
      <c r="AYU57" s="246"/>
      <c r="AYV57" s="247"/>
      <c r="AYW57" s="248"/>
      <c r="AYX57" s="248"/>
      <c r="AYY57" s="244"/>
      <c r="AYZ57" s="244"/>
      <c r="AZA57" s="244"/>
      <c r="AZB57" s="245"/>
      <c r="AZC57" s="244"/>
      <c r="AZD57" s="246"/>
      <c r="AZE57" s="247"/>
      <c r="AZF57" s="248"/>
      <c r="AZG57" s="248"/>
      <c r="AZH57" s="244"/>
      <c r="AZI57" s="244"/>
      <c r="AZJ57" s="244"/>
      <c r="AZK57" s="245"/>
      <c r="AZL57" s="244"/>
      <c r="AZM57" s="246"/>
      <c r="AZN57" s="247"/>
      <c r="AZO57" s="248"/>
      <c r="AZP57" s="248"/>
      <c r="AZQ57" s="244"/>
      <c r="AZR57" s="244"/>
      <c r="AZS57" s="244"/>
      <c r="AZT57" s="245"/>
      <c r="AZU57" s="244"/>
      <c r="AZV57" s="246"/>
      <c r="AZW57" s="247"/>
      <c r="AZX57" s="248"/>
      <c r="AZY57" s="248"/>
      <c r="AZZ57" s="244"/>
      <c r="BAA57" s="244"/>
      <c r="BAB57" s="244"/>
      <c r="BAC57" s="245"/>
      <c r="BAD57" s="244"/>
      <c r="BAE57" s="246"/>
      <c r="BAF57" s="247"/>
      <c r="BAG57" s="248"/>
      <c r="BAH57" s="248"/>
      <c r="BAI57" s="244"/>
      <c r="BAJ57" s="244"/>
      <c r="BAK57" s="244"/>
      <c r="BAL57" s="245"/>
      <c r="BAM57" s="244"/>
      <c r="BAN57" s="246"/>
      <c r="BAO57" s="247"/>
      <c r="BAP57" s="248"/>
      <c r="BAQ57" s="248"/>
      <c r="BAR57" s="244"/>
      <c r="BAS57" s="244"/>
      <c r="BAT57" s="244"/>
      <c r="BAU57" s="245"/>
      <c r="BAV57" s="244"/>
      <c r="BAW57" s="246"/>
      <c r="BAX57" s="247"/>
      <c r="BAY57" s="248"/>
      <c r="BAZ57" s="248"/>
      <c r="BBA57" s="244"/>
      <c r="BBB57" s="244"/>
      <c r="BBC57" s="244"/>
      <c r="BBD57" s="245"/>
      <c r="BBE57" s="244"/>
      <c r="BBF57" s="246"/>
      <c r="BBG57" s="247"/>
      <c r="BBH57" s="248"/>
      <c r="BBI57" s="248"/>
      <c r="BBJ57" s="244"/>
      <c r="BBK57" s="244"/>
      <c r="BBL57" s="244"/>
      <c r="BBM57" s="245"/>
      <c r="BBN57" s="244"/>
      <c r="BBO57" s="246"/>
      <c r="BBP57" s="247"/>
      <c r="BBQ57" s="248"/>
      <c r="BBR57" s="248"/>
      <c r="BBS57" s="244"/>
      <c r="BBT57" s="244"/>
      <c r="BBU57" s="244"/>
      <c r="BBV57" s="245"/>
      <c r="BBW57" s="244"/>
      <c r="BBX57" s="246"/>
      <c r="BBY57" s="247"/>
      <c r="BBZ57" s="248"/>
      <c r="BCA57" s="248"/>
      <c r="BCB57" s="244"/>
      <c r="BCC57" s="244"/>
      <c r="BCD57" s="244"/>
      <c r="BCE57" s="245"/>
      <c r="BCF57" s="244"/>
      <c r="BCG57" s="246"/>
      <c r="BCH57" s="247"/>
      <c r="BCI57" s="248"/>
      <c r="BCJ57" s="248"/>
      <c r="BCK57" s="244"/>
      <c r="BCL57" s="244"/>
      <c r="BCM57" s="244"/>
      <c r="BCN57" s="245"/>
      <c r="BCO57" s="244"/>
      <c r="BCP57" s="246"/>
      <c r="BCQ57" s="247"/>
      <c r="BCR57" s="248"/>
      <c r="BCS57" s="248"/>
      <c r="BCT57" s="244"/>
      <c r="BCU57" s="244"/>
      <c r="BCV57" s="244"/>
      <c r="BCW57" s="245"/>
      <c r="BCX57" s="244"/>
      <c r="BCY57" s="246"/>
      <c r="BCZ57" s="247"/>
      <c r="BDA57" s="248"/>
      <c r="BDB57" s="248"/>
      <c r="BDC57" s="244"/>
      <c r="BDD57" s="244"/>
      <c r="BDE57" s="244"/>
      <c r="BDF57" s="245"/>
      <c r="BDG57" s="244"/>
      <c r="BDH57" s="246"/>
      <c r="BDI57" s="247"/>
      <c r="BDJ57" s="248"/>
      <c r="BDK57" s="248"/>
      <c r="BDL57" s="244"/>
      <c r="BDM57" s="244"/>
      <c r="BDN57" s="244"/>
      <c r="BDO57" s="245"/>
      <c r="BDP57" s="244"/>
      <c r="BDQ57" s="246"/>
      <c r="BDR57" s="247"/>
      <c r="BDS57" s="248"/>
      <c r="BDT57" s="248"/>
      <c r="BDU57" s="244"/>
      <c r="BDV57" s="244"/>
      <c r="BDW57" s="244"/>
      <c r="BDX57" s="245"/>
      <c r="BDY57" s="244"/>
      <c r="BDZ57" s="246"/>
      <c r="BEA57" s="247"/>
      <c r="BEB57" s="248"/>
      <c r="BEC57" s="248"/>
      <c r="BED57" s="244"/>
      <c r="BEE57" s="244"/>
      <c r="BEF57" s="244"/>
      <c r="BEG57" s="245"/>
      <c r="BEH57" s="244"/>
      <c r="BEI57" s="246"/>
      <c r="BEJ57" s="247"/>
      <c r="BEK57" s="248"/>
      <c r="BEL57" s="248"/>
      <c r="BEM57" s="244"/>
      <c r="BEN57" s="244"/>
      <c r="BEO57" s="244"/>
      <c r="BEP57" s="245"/>
      <c r="BEQ57" s="244"/>
      <c r="BER57" s="246"/>
      <c r="BES57" s="247"/>
      <c r="BET57" s="248"/>
      <c r="BEU57" s="248"/>
      <c r="BEV57" s="244"/>
      <c r="BEW57" s="244"/>
      <c r="BEX57" s="244"/>
      <c r="BEY57" s="245"/>
      <c r="BEZ57" s="244"/>
      <c r="BFA57" s="246"/>
      <c r="BFB57" s="247"/>
      <c r="BFC57" s="248"/>
      <c r="BFD57" s="248"/>
      <c r="BFE57" s="244"/>
      <c r="BFF57" s="244"/>
      <c r="BFG57" s="244"/>
      <c r="BFH57" s="245"/>
      <c r="BFI57" s="244"/>
      <c r="BFJ57" s="246"/>
      <c r="BFK57" s="247"/>
      <c r="BFL57" s="248"/>
      <c r="BFM57" s="248"/>
      <c r="BFN57" s="244"/>
      <c r="BFO57" s="244"/>
      <c r="BFP57" s="244"/>
      <c r="BFQ57" s="245"/>
      <c r="BFR57" s="244"/>
      <c r="BFS57" s="246"/>
      <c r="BFT57" s="247"/>
      <c r="BFU57" s="248"/>
      <c r="BFV57" s="248"/>
      <c r="BFW57" s="244"/>
      <c r="BFX57" s="244"/>
      <c r="BFY57" s="244"/>
      <c r="BFZ57" s="245"/>
      <c r="BGA57" s="244"/>
      <c r="BGB57" s="246"/>
      <c r="BGC57" s="247"/>
      <c r="BGD57" s="248"/>
      <c r="BGE57" s="248"/>
      <c r="BGF57" s="244"/>
      <c r="BGG57" s="244"/>
      <c r="BGH57" s="244"/>
      <c r="BGI57" s="245"/>
      <c r="BGJ57" s="244"/>
      <c r="BGK57" s="246"/>
      <c r="BGL57" s="247"/>
      <c r="BGM57" s="248"/>
      <c r="BGN57" s="248"/>
      <c r="BGO57" s="244"/>
      <c r="BGP57" s="244"/>
      <c r="BGQ57" s="244"/>
      <c r="BGR57" s="245"/>
      <c r="BGS57" s="244"/>
      <c r="BGT57" s="246"/>
      <c r="BGU57" s="247"/>
      <c r="BGV57" s="248"/>
      <c r="BGW57" s="248"/>
      <c r="BGX57" s="244"/>
      <c r="BGY57" s="244"/>
      <c r="BGZ57" s="244"/>
      <c r="BHA57" s="245"/>
      <c r="BHB57" s="244"/>
      <c r="BHC57" s="246"/>
      <c r="BHD57" s="247"/>
      <c r="BHE57" s="248"/>
      <c r="BHF57" s="248"/>
      <c r="BHG57" s="244"/>
      <c r="BHH57" s="244"/>
      <c r="BHI57" s="244"/>
      <c r="BHJ57" s="245"/>
      <c r="BHK57" s="244"/>
      <c r="BHL57" s="246"/>
      <c r="BHM57" s="247"/>
      <c r="BHN57" s="248"/>
      <c r="BHO57" s="248"/>
      <c r="BHP57" s="244"/>
      <c r="BHQ57" s="244"/>
      <c r="BHR57" s="244"/>
      <c r="BHS57" s="245"/>
      <c r="BHT57" s="244"/>
      <c r="BHU57" s="246"/>
      <c r="BHV57" s="247"/>
      <c r="BHW57" s="248"/>
      <c r="BHX57" s="248"/>
      <c r="BHY57" s="244"/>
      <c r="BHZ57" s="244"/>
      <c r="BIA57" s="244"/>
      <c r="BIB57" s="245"/>
      <c r="BIC57" s="244"/>
      <c r="BID57" s="246"/>
      <c r="BIE57" s="247"/>
      <c r="BIF57" s="248"/>
      <c r="BIG57" s="248"/>
      <c r="BIH57" s="244"/>
      <c r="BII57" s="244"/>
      <c r="BIJ57" s="244"/>
      <c r="BIK57" s="245"/>
      <c r="BIL57" s="244"/>
      <c r="BIM57" s="246"/>
      <c r="BIN57" s="247"/>
      <c r="BIO57" s="248"/>
      <c r="BIP57" s="248"/>
      <c r="BIQ57" s="244"/>
      <c r="BIR57" s="244"/>
      <c r="BIS57" s="244"/>
      <c r="BIT57" s="245"/>
      <c r="BIU57" s="244"/>
      <c r="BIV57" s="246"/>
      <c r="BIW57" s="247"/>
      <c r="BIX57" s="248"/>
      <c r="BIY57" s="248"/>
      <c r="BIZ57" s="244"/>
      <c r="BJA57" s="244"/>
      <c r="BJB57" s="244"/>
      <c r="BJC57" s="245"/>
      <c r="BJD57" s="244"/>
      <c r="BJE57" s="246"/>
      <c r="BJF57" s="247"/>
      <c r="BJG57" s="248"/>
      <c r="BJH57" s="248"/>
      <c r="BJI57" s="244"/>
      <c r="BJJ57" s="244"/>
      <c r="BJK57" s="244"/>
      <c r="BJL57" s="245"/>
      <c r="BJM57" s="244"/>
      <c r="BJN57" s="246"/>
      <c r="BJO57" s="247"/>
      <c r="BJP57" s="248"/>
      <c r="BJQ57" s="248"/>
      <c r="BJR57" s="244"/>
      <c r="BJS57" s="244"/>
      <c r="BJT57" s="244"/>
      <c r="BJU57" s="245"/>
      <c r="BJV57" s="244"/>
      <c r="BJW57" s="246"/>
      <c r="BJX57" s="247"/>
      <c r="BJY57" s="248"/>
      <c r="BJZ57" s="248"/>
      <c r="BKA57" s="244"/>
      <c r="BKB57" s="244"/>
      <c r="BKC57" s="244"/>
      <c r="BKD57" s="245"/>
      <c r="BKE57" s="244"/>
      <c r="BKF57" s="246"/>
      <c r="BKG57" s="247"/>
      <c r="BKH57" s="248"/>
      <c r="BKI57" s="248"/>
      <c r="BKJ57" s="244"/>
      <c r="BKK57" s="244"/>
      <c r="BKL57" s="244"/>
      <c r="BKM57" s="245"/>
      <c r="BKN57" s="244"/>
      <c r="BKO57" s="246"/>
      <c r="BKP57" s="247"/>
      <c r="BKQ57" s="248"/>
      <c r="BKR57" s="248"/>
      <c r="BKS57" s="244"/>
      <c r="BKT57" s="244"/>
      <c r="BKU57" s="244"/>
      <c r="BKV57" s="245"/>
      <c r="BKW57" s="244"/>
      <c r="BKX57" s="246"/>
      <c r="BKY57" s="247"/>
      <c r="BKZ57" s="248"/>
      <c r="BLA57" s="248"/>
      <c r="BLB57" s="244"/>
      <c r="BLC57" s="244"/>
      <c r="BLD57" s="244"/>
      <c r="BLE57" s="245"/>
      <c r="BLF57" s="244"/>
      <c r="BLG57" s="246"/>
      <c r="BLH57" s="247"/>
      <c r="BLI57" s="248"/>
      <c r="BLJ57" s="248"/>
      <c r="BLK57" s="244"/>
      <c r="BLL57" s="244"/>
      <c r="BLM57" s="244"/>
      <c r="BLN57" s="245"/>
      <c r="BLO57" s="244"/>
      <c r="BLP57" s="246"/>
      <c r="BLQ57" s="247"/>
      <c r="BLR57" s="248"/>
      <c r="BLS57" s="248"/>
      <c r="BLT57" s="244"/>
      <c r="BLU57" s="244"/>
      <c r="BLV57" s="244"/>
      <c r="BLW57" s="245"/>
      <c r="BLX57" s="244"/>
      <c r="BLY57" s="246"/>
      <c r="BLZ57" s="247"/>
      <c r="BMA57" s="248"/>
      <c r="BMB57" s="248"/>
      <c r="BMC57" s="244"/>
      <c r="BMD57" s="244"/>
      <c r="BME57" s="244"/>
      <c r="BMF57" s="245"/>
      <c r="BMG57" s="244"/>
      <c r="BMH57" s="246"/>
      <c r="BMI57" s="247"/>
      <c r="BMJ57" s="248"/>
      <c r="BMK57" s="248"/>
      <c r="BML57" s="244"/>
      <c r="BMM57" s="244"/>
      <c r="BMN57" s="244"/>
      <c r="BMO57" s="245"/>
      <c r="BMP57" s="244"/>
      <c r="BMQ57" s="246"/>
      <c r="BMR57" s="247"/>
      <c r="BMS57" s="248"/>
      <c r="BMT57" s="248"/>
      <c r="BMU57" s="244"/>
      <c r="BMV57" s="244"/>
      <c r="BMW57" s="244"/>
      <c r="BMX57" s="245"/>
      <c r="BMY57" s="244"/>
      <c r="BMZ57" s="246"/>
      <c r="BNA57" s="247"/>
      <c r="BNB57" s="248"/>
      <c r="BNC57" s="248"/>
      <c r="BND57" s="244"/>
      <c r="BNE57" s="244"/>
      <c r="BNF57" s="244"/>
      <c r="BNG57" s="245"/>
      <c r="BNH57" s="244"/>
      <c r="BNI57" s="246"/>
      <c r="BNJ57" s="247"/>
      <c r="BNK57" s="248"/>
      <c r="BNL57" s="248"/>
      <c r="BNM57" s="244"/>
      <c r="BNN57" s="244"/>
      <c r="BNO57" s="244"/>
      <c r="BNP57" s="245"/>
      <c r="BNQ57" s="244"/>
      <c r="BNR57" s="246"/>
      <c r="BNS57" s="247"/>
      <c r="BNT57" s="248"/>
      <c r="BNU57" s="248"/>
      <c r="BNV57" s="244"/>
      <c r="BNW57" s="244"/>
      <c r="BNX57" s="244"/>
      <c r="BNY57" s="245"/>
      <c r="BNZ57" s="244"/>
      <c r="BOA57" s="246"/>
      <c r="BOB57" s="247"/>
      <c r="BOC57" s="248"/>
      <c r="BOD57" s="248"/>
      <c r="BOE57" s="244"/>
      <c r="BOF57" s="244"/>
      <c r="BOG57" s="244"/>
      <c r="BOH57" s="245"/>
      <c r="BOI57" s="244"/>
      <c r="BOJ57" s="246"/>
      <c r="BOK57" s="247"/>
      <c r="BOL57" s="248"/>
      <c r="BOM57" s="248"/>
      <c r="BON57" s="244"/>
      <c r="BOO57" s="244"/>
      <c r="BOP57" s="244"/>
      <c r="BOQ57" s="245"/>
      <c r="BOR57" s="244"/>
      <c r="BOS57" s="246"/>
      <c r="BOT57" s="247"/>
      <c r="BOU57" s="248"/>
      <c r="BOV57" s="248"/>
      <c r="BOW57" s="244"/>
      <c r="BOX57" s="244"/>
      <c r="BOY57" s="244"/>
      <c r="BOZ57" s="245"/>
      <c r="BPA57" s="244"/>
      <c r="BPB57" s="246"/>
      <c r="BPC57" s="247"/>
      <c r="BPD57" s="248"/>
      <c r="BPE57" s="248"/>
      <c r="BPF57" s="244"/>
      <c r="BPG57" s="244"/>
      <c r="BPH57" s="244"/>
      <c r="BPI57" s="245"/>
      <c r="BPJ57" s="244"/>
      <c r="BPK57" s="246"/>
      <c r="BPL57" s="247"/>
      <c r="BPM57" s="248"/>
      <c r="BPN57" s="248"/>
      <c r="BPO57" s="244"/>
      <c r="BPP57" s="244"/>
      <c r="BPQ57" s="244"/>
      <c r="BPR57" s="245"/>
      <c r="BPS57" s="244"/>
      <c r="BPT57" s="246"/>
      <c r="BPU57" s="247"/>
      <c r="BPV57" s="248"/>
      <c r="BPW57" s="248"/>
      <c r="BPX57" s="244"/>
      <c r="BPY57" s="244"/>
      <c r="BPZ57" s="244"/>
      <c r="BQA57" s="245"/>
      <c r="BQB57" s="244"/>
      <c r="BQC57" s="246"/>
      <c r="BQD57" s="247"/>
      <c r="BQE57" s="248"/>
      <c r="BQF57" s="248"/>
      <c r="BQG57" s="244"/>
      <c r="BQH57" s="244"/>
      <c r="BQI57" s="244"/>
      <c r="BQJ57" s="245"/>
      <c r="BQK57" s="244"/>
      <c r="BQL57" s="246"/>
      <c r="BQM57" s="247"/>
      <c r="BQN57" s="248"/>
      <c r="BQO57" s="248"/>
      <c r="BQP57" s="244"/>
      <c r="BQQ57" s="244"/>
      <c r="BQR57" s="244"/>
      <c r="BQS57" s="245"/>
      <c r="BQT57" s="244"/>
      <c r="BQU57" s="246"/>
      <c r="BQV57" s="247"/>
      <c r="BQW57" s="248"/>
      <c r="BQX57" s="248"/>
      <c r="BQY57" s="244"/>
      <c r="BQZ57" s="244"/>
      <c r="BRA57" s="244"/>
      <c r="BRB57" s="245"/>
      <c r="BRC57" s="244"/>
      <c r="BRD57" s="246"/>
      <c r="BRE57" s="247"/>
      <c r="BRF57" s="248"/>
      <c r="BRG57" s="248"/>
      <c r="BRH57" s="244"/>
      <c r="BRI57" s="244"/>
      <c r="BRJ57" s="244"/>
      <c r="BRK57" s="245"/>
      <c r="BRL57" s="244"/>
      <c r="BRM57" s="246"/>
      <c r="BRN57" s="247"/>
      <c r="BRO57" s="248"/>
      <c r="BRP57" s="248"/>
      <c r="BRQ57" s="244"/>
      <c r="BRR57" s="244"/>
      <c r="BRS57" s="244"/>
      <c r="BRT57" s="245"/>
      <c r="BRU57" s="244"/>
      <c r="BRV57" s="246"/>
      <c r="BRW57" s="247"/>
      <c r="BRX57" s="248"/>
      <c r="BRY57" s="248"/>
      <c r="BRZ57" s="244"/>
      <c r="BSA57" s="244"/>
      <c r="BSB57" s="244"/>
      <c r="BSC57" s="245"/>
      <c r="BSD57" s="244"/>
      <c r="BSE57" s="246"/>
      <c r="BSF57" s="247"/>
      <c r="BSG57" s="248"/>
      <c r="BSH57" s="248"/>
      <c r="BSI57" s="244"/>
      <c r="BSJ57" s="244"/>
      <c r="BSK57" s="244"/>
      <c r="BSL57" s="245"/>
      <c r="BSM57" s="244"/>
      <c r="BSN57" s="246"/>
      <c r="BSO57" s="247"/>
      <c r="BSP57" s="248"/>
      <c r="BSQ57" s="248"/>
      <c r="BSR57" s="244"/>
      <c r="BSS57" s="244"/>
      <c r="BST57" s="244"/>
      <c r="BSU57" s="245"/>
      <c r="BSV57" s="244"/>
      <c r="BSW57" s="246"/>
      <c r="BSX57" s="247"/>
      <c r="BSY57" s="248"/>
      <c r="BSZ57" s="248"/>
      <c r="BTA57" s="244"/>
      <c r="BTB57" s="244"/>
      <c r="BTC57" s="244"/>
      <c r="BTD57" s="245"/>
      <c r="BTE57" s="244"/>
      <c r="BTF57" s="246"/>
      <c r="BTG57" s="247"/>
      <c r="BTH57" s="248"/>
      <c r="BTI57" s="248"/>
      <c r="BTJ57" s="244"/>
      <c r="BTK57" s="244"/>
      <c r="BTL57" s="244"/>
      <c r="BTM57" s="245"/>
      <c r="BTN57" s="244"/>
      <c r="BTO57" s="246"/>
      <c r="BTP57" s="247"/>
      <c r="BTQ57" s="248"/>
      <c r="BTR57" s="248"/>
      <c r="BTS57" s="244"/>
      <c r="BTT57" s="244"/>
      <c r="BTU57" s="244"/>
      <c r="BTV57" s="245"/>
      <c r="BTW57" s="244"/>
      <c r="BTX57" s="246"/>
      <c r="BTY57" s="247"/>
      <c r="BTZ57" s="248"/>
      <c r="BUA57" s="248"/>
      <c r="BUB57" s="244"/>
      <c r="BUC57" s="244"/>
      <c r="BUD57" s="244"/>
      <c r="BUE57" s="245"/>
      <c r="BUF57" s="244"/>
      <c r="BUG57" s="246"/>
      <c r="BUH57" s="247"/>
      <c r="BUI57" s="248"/>
      <c r="BUJ57" s="248"/>
      <c r="BUK57" s="244"/>
      <c r="BUL57" s="244"/>
      <c r="BUM57" s="244"/>
      <c r="BUN57" s="245"/>
      <c r="BUO57" s="244"/>
      <c r="BUP57" s="246"/>
      <c r="BUQ57" s="247"/>
      <c r="BUR57" s="248"/>
      <c r="BUS57" s="248"/>
      <c r="BUT57" s="244"/>
      <c r="BUU57" s="244"/>
      <c r="BUV57" s="244"/>
      <c r="BUW57" s="245"/>
      <c r="BUX57" s="244"/>
      <c r="BUY57" s="246"/>
      <c r="BUZ57" s="247"/>
      <c r="BVA57" s="248"/>
      <c r="BVB57" s="248"/>
      <c r="BVC57" s="244"/>
      <c r="BVD57" s="244"/>
      <c r="BVE57" s="244"/>
      <c r="BVF57" s="245"/>
      <c r="BVG57" s="244"/>
      <c r="BVH57" s="246"/>
      <c r="BVI57" s="247"/>
      <c r="BVJ57" s="248"/>
      <c r="BVK57" s="248"/>
      <c r="BVL57" s="244"/>
      <c r="BVM57" s="244"/>
      <c r="BVN57" s="244"/>
      <c r="BVO57" s="245"/>
      <c r="BVP57" s="244"/>
      <c r="BVQ57" s="246"/>
      <c r="BVR57" s="247"/>
      <c r="BVS57" s="248"/>
      <c r="BVT57" s="248"/>
      <c r="BVU57" s="244"/>
      <c r="BVV57" s="244"/>
      <c r="BVW57" s="244"/>
      <c r="BVX57" s="245"/>
      <c r="BVY57" s="244"/>
      <c r="BVZ57" s="246"/>
      <c r="BWA57" s="247"/>
      <c r="BWB57" s="248"/>
      <c r="BWC57" s="248"/>
      <c r="BWD57" s="244"/>
      <c r="BWE57" s="244"/>
      <c r="BWF57" s="244"/>
      <c r="BWG57" s="245"/>
      <c r="BWH57" s="244"/>
      <c r="BWI57" s="246"/>
      <c r="BWJ57" s="247"/>
      <c r="BWK57" s="248"/>
      <c r="BWL57" s="248"/>
      <c r="BWM57" s="244"/>
      <c r="BWN57" s="244"/>
      <c r="BWO57" s="244"/>
      <c r="BWP57" s="245"/>
      <c r="BWQ57" s="244"/>
      <c r="BWR57" s="246"/>
      <c r="BWS57" s="247"/>
      <c r="BWT57" s="248"/>
      <c r="BWU57" s="248"/>
      <c r="BWV57" s="244"/>
      <c r="BWW57" s="244"/>
      <c r="BWX57" s="244"/>
      <c r="BWY57" s="245"/>
      <c r="BWZ57" s="244"/>
      <c r="BXA57" s="246"/>
      <c r="BXB57" s="247"/>
      <c r="BXC57" s="248"/>
      <c r="BXD57" s="248"/>
      <c r="BXE57" s="244"/>
      <c r="BXF57" s="244"/>
      <c r="BXG57" s="244"/>
      <c r="BXH57" s="245"/>
      <c r="BXI57" s="244"/>
      <c r="BXJ57" s="246"/>
      <c r="BXK57" s="247"/>
      <c r="BXL57" s="248"/>
      <c r="BXM57" s="248"/>
      <c r="BXN57" s="244"/>
      <c r="BXO57" s="244"/>
      <c r="BXP57" s="244"/>
      <c r="BXQ57" s="245"/>
      <c r="BXR57" s="244"/>
      <c r="BXS57" s="246"/>
      <c r="BXT57" s="247"/>
      <c r="BXU57" s="248"/>
      <c r="BXV57" s="248"/>
      <c r="BXW57" s="244"/>
      <c r="BXX57" s="244"/>
      <c r="BXY57" s="244"/>
      <c r="BXZ57" s="245"/>
      <c r="BYA57" s="244"/>
      <c r="BYB57" s="246"/>
      <c r="BYC57" s="247"/>
      <c r="BYD57" s="248"/>
      <c r="BYE57" s="248"/>
      <c r="BYF57" s="244"/>
      <c r="BYG57" s="244"/>
      <c r="BYH57" s="244"/>
      <c r="BYI57" s="245"/>
      <c r="BYJ57" s="244"/>
      <c r="BYK57" s="246"/>
      <c r="BYL57" s="247"/>
      <c r="BYM57" s="248"/>
      <c r="BYN57" s="248"/>
      <c r="BYO57" s="244"/>
      <c r="BYP57" s="244"/>
      <c r="BYQ57" s="244"/>
      <c r="BYR57" s="245"/>
      <c r="BYS57" s="244"/>
      <c r="BYT57" s="246"/>
      <c r="BYU57" s="247"/>
      <c r="BYV57" s="248"/>
      <c r="BYW57" s="248"/>
      <c r="BYX57" s="244"/>
      <c r="BYY57" s="244"/>
      <c r="BYZ57" s="244"/>
      <c r="BZA57" s="245"/>
      <c r="BZB57" s="244"/>
      <c r="BZC57" s="246"/>
      <c r="BZD57" s="247"/>
      <c r="BZE57" s="248"/>
      <c r="BZF57" s="248"/>
      <c r="BZG57" s="244"/>
      <c r="BZH57" s="244"/>
      <c r="BZI57" s="244"/>
      <c r="BZJ57" s="245"/>
      <c r="BZK57" s="244"/>
      <c r="BZL57" s="246"/>
      <c r="BZM57" s="247"/>
      <c r="BZN57" s="248"/>
      <c r="BZO57" s="248"/>
      <c r="BZP57" s="244"/>
      <c r="BZQ57" s="244"/>
      <c r="BZR57" s="244"/>
      <c r="BZS57" s="245"/>
      <c r="BZT57" s="244"/>
      <c r="BZU57" s="246"/>
      <c r="BZV57" s="247"/>
      <c r="BZW57" s="248"/>
      <c r="BZX57" s="248"/>
      <c r="BZY57" s="244"/>
      <c r="BZZ57" s="244"/>
      <c r="CAA57" s="244"/>
      <c r="CAB57" s="245"/>
      <c r="CAC57" s="244"/>
      <c r="CAD57" s="246"/>
      <c r="CAE57" s="247"/>
      <c r="CAF57" s="248"/>
      <c r="CAG57" s="248"/>
      <c r="CAH57" s="244"/>
      <c r="CAI57" s="244"/>
      <c r="CAJ57" s="244"/>
      <c r="CAK57" s="245"/>
      <c r="CAL57" s="244"/>
      <c r="CAM57" s="246"/>
      <c r="CAN57" s="247"/>
      <c r="CAO57" s="248"/>
      <c r="CAP57" s="248"/>
      <c r="CAQ57" s="244"/>
      <c r="CAR57" s="244"/>
      <c r="CAS57" s="244"/>
      <c r="CAT57" s="245"/>
      <c r="CAU57" s="244"/>
      <c r="CAV57" s="246"/>
      <c r="CAW57" s="247"/>
      <c r="CAX57" s="248"/>
      <c r="CAY57" s="248"/>
      <c r="CAZ57" s="244"/>
      <c r="CBA57" s="244"/>
      <c r="CBB57" s="244"/>
      <c r="CBC57" s="245"/>
      <c r="CBD57" s="244"/>
      <c r="CBE57" s="246"/>
      <c r="CBF57" s="247"/>
      <c r="CBG57" s="248"/>
      <c r="CBH57" s="248"/>
      <c r="CBI57" s="244"/>
      <c r="CBJ57" s="244"/>
      <c r="CBK57" s="244"/>
      <c r="CBL57" s="245"/>
      <c r="CBM57" s="244"/>
      <c r="CBN57" s="246"/>
      <c r="CBO57" s="247"/>
      <c r="CBP57" s="248"/>
      <c r="CBQ57" s="248"/>
      <c r="CBR57" s="244"/>
      <c r="CBS57" s="244"/>
      <c r="CBT57" s="244"/>
      <c r="CBU57" s="245"/>
      <c r="CBV57" s="244"/>
      <c r="CBW57" s="246"/>
      <c r="CBX57" s="247"/>
      <c r="CBY57" s="248"/>
      <c r="CBZ57" s="248"/>
      <c r="CCA57" s="244"/>
      <c r="CCB57" s="244"/>
      <c r="CCC57" s="244"/>
      <c r="CCD57" s="245"/>
      <c r="CCE57" s="244"/>
      <c r="CCF57" s="246"/>
      <c r="CCG57" s="247"/>
      <c r="CCH57" s="248"/>
      <c r="CCI57" s="248"/>
      <c r="CCJ57" s="244"/>
      <c r="CCK57" s="244"/>
      <c r="CCL57" s="244"/>
      <c r="CCM57" s="245"/>
      <c r="CCN57" s="244"/>
      <c r="CCO57" s="246"/>
      <c r="CCP57" s="247"/>
      <c r="CCQ57" s="248"/>
      <c r="CCR57" s="248"/>
      <c r="CCS57" s="244"/>
      <c r="CCT57" s="244"/>
      <c r="CCU57" s="244"/>
      <c r="CCV57" s="245"/>
      <c r="CCW57" s="244"/>
      <c r="CCX57" s="246"/>
      <c r="CCY57" s="247"/>
      <c r="CCZ57" s="248"/>
      <c r="CDA57" s="248"/>
      <c r="CDB57" s="244"/>
      <c r="CDC57" s="244"/>
      <c r="CDD57" s="244"/>
      <c r="CDE57" s="245"/>
      <c r="CDF57" s="244"/>
      <c r="CDG57" s="246"/>
      <c r="CDH57" s="247"/>
      <c r="CDI57" s="248"/>
      <c r="CDJ57" s="248"/>
      <c r="CDK57" s="244"/>
      <c r="CDL57" s="244"/>
      <c r="CDM57" s="244"/>
      <c r="CDN57" s="245"/>
      <c r="CDO57" s="244"/>
      <c r="CDP57" s="246"/>
      <c r="CDQ57" s="247"/>
      <c r="CDR57" s="248"/>
      <c r="CDS57" s="248"/>
      <c r="CDT57" s="244"/>
      <c r="CDU57" s="244"/>
      <c r="CDV57" s="244"/>
      <c r="CDW57" s="245"/>
      <c r="CDX57" s="244"/>
      <c r="CDY57" s="246"/>
      <c r="CDZ57" s="247"/>
      <c r="CEA57" s="248"/>
      <c r="CEB57" s="248"/>
      <c r="CEC57" s="244"/>
      <c r="CED57" s="244"/>
      <c r="CEE57" s="244"/>
      <c r="CEF57" s="245"/>
      <c r="CEG57" s="244"/>
      <c r="CEH57" s="246"/>
      <c r="CEI57" s="247"/>
      <c r="CEJ57" s="248"/>
      <c r="CEK57" s="248"/>
      <c r="CEL57" s="244"/>
      <c r="CEM57" s="244"/>
      <c r="CEN57" s="244"/>
      <c r="CEO57" s="245"/>
      <c r="CEP57" s="244"/>
      <c r="CEQ57" s="246"/>
      <c r="CER57" s="247"/>
      <c r="CES57" s="248"/>
      <c r="CET57" s="248"/>
      <c r="CEU57" s="244"/>
      <c r="CEV57" s="244"/>
      <c r="CEW57" s="244"/>
      <c r="CEX57" s="245"/>
      <c r="CEY57" s="244"/>
      <c r="CEZ57" s="246"/>
      <c r="CFA57" s="247"/>
      <c r="CFB57" s="248"/>
      <c r="CFC57" s="248"/>
      <c r="CFD57" s="244"/>
      <c r="CFE57" s="244"/>
      <c r="CFF57" s="244"/>
      <c r="CFG57" s="245"/>
      <c r="CFH57" s="244"/>
      <c r="CFI57" s="246"/>
      <c r="CFJ57" s="247"/>
      <c r="CFK57" s="248"/>
      <c r="CFL57" s="248"/>
      <c r="CFM57" s="244"/>
      <c r="CFN57" s="244"/>
      <c r="CFO57" s="244"/>
      <c r="CFP57" s="245"/>
      <c r="CFQ57" s="244"/>
      <c r="CFR57" s="246"/>
      <c r="CFS57" s="247"/>
      <c r="CFT57" s="248"/>
      <c r="CFU57" s="248"/>
      <c r="CFV57" s="244"/>
      <c r="CFW57" s="244"/>
      <c r="CFX57" s="244"/>
      <c r="CFY57" s="245"/>
      <c r="CFZ57" s="244"/>
      <c r="CGA57" s="246"/>
      <c r="CGB57" s="247"/>
      <c r="CGC57" s="248"/>
      <c r="CGD57" s="248"/>
      <c r="CGE57" s="244"/>
      <c r="CGF57" s="244"/>
      <c r="CGG57" s="244"/>
      <c r="CGH57" s="245"/>
      <c r="CGI57" s="244"/>
      <c r="CGJ57" s="246"/>
      <c r="CGK57" s="247"/>
      <c r="CGL57" s="248"/>
      <c r="CGM57" s="248"/>
      <c r="CGN57" s="244"/>
      <c r="CGO57" s="244"/>
      <c r="CGP57" s="244"/>
      <c r="CGQ57" s="245"/>
      <c r="CGR57" s="244"/>
      <c r="CGS57" s="246"/>
      <c r="CGT57" s="247"/>
      <c r="CGU57" s="248"/>
      <c r="CGV57" s="248"/>
      <c r="CGW57" s="244"/>
      <c r="CGX57" s="244"/>
      <c r="CGY57" s="244"/>
      <c r="CGZ57" s="245"/>
      <c r="CHA57" s="244"/>
      <c r="CHB57" s="246"/>
      <c r="CHC57" s="247"/>
      <c r="CHD57" s="248"/>
      <c r="CHE57" s="248"/>
      <c r="CHF57" s="244"/>
      <c r="CHG57" s="244"/>
      <c r="CHH57" s="244"/>
      <c r="CHI57" s="245"/>
      <c r="CHJ57" s="244"/>
      <c r="CHK57" s="246"/>
      <c r="CHL57" s="247"/>
      <c r="CHM57" s="248"/>
      <c r="CHN57" s="248"/>
      <c r="CHO57" s="244"/>
      <c r="CHP57" s="244"/>
      <c r="CHQ57" s="244"/>
      <c r="CHR57" s="245"/>
      <c r="CHS57" s="244"/>
      <c r="CHT57" s="246"/>
      <c r="CHU57" s="247"/>
      <c r="CHV57" s="248"/>
      <c r="CHW57" s="248"/>
      <c r="CHX57" s="244"/>
      <c r="CHY57" s="244"/>
      <c r="CHZ57" s="244"/>
      <c r="CIA57" s="245"/>
      <c r="CIB57" s="244"/>
      <c r="CIC57" s="246"/>
      <c r="CID57" s="247"/>
      <c r="CIE57" s="248"/>
      <c r="CIF57" s="248"/>
      <c r="CIG57" s="244"/>
      <c r="CIH57" s="244"/>
      <c r="CII57" s="244"/>
      <c r="CIJ57" s="245"/>
      <c r="CIK57" s="244"/>
      <c r="CIL57" s="246"/>
      <c r="CIM57" s="247"/>
      <c r="CIN57" s="248"/>
      <c r="CIO57" s="248"/>
      <c r="CIP57" s="244"/>
      <c r="CIQ57" s="244"/>
      <c r="CIR57" s="244"/>
      <c r="CIS57" s="245"/>
      <c r="CIT57" s="244"/>
      <c r="CIU57" s="246"/>
      <c r="CIV57" s="247"/>
      <c r="CIW57" s="248"/>
      <c r="CIX57" s="248"/>
      <c r="CIY57" s="244"/>
      <c r="CIZ57" s="244"/>
      <c r="CJA57" s="244"/>
      <c r="CJB57" s="245"/>
      <c r="CJC57" s="244"/>
      <c r="CJD57" s="246"/>
      <c r="CJE57" s="247"/>
      <c r="CJF57" s="248"/>
      <c r="CJG57" s="248"/>
      <c r="CJH57" s="244"/>
      <c r="CJI57" s="244"/>
      <c r="CJJ57" s="244"/>
      <c r="CJK57" s="245"/>
      <c r="CJL57" s="244"/>
      <c r="CJM57" s="246"/>
      <c r="CJN57" s="247"/>
      <c r="CJO57" s="248"/>
      <c r="CJP57" s="248"/>
      <c r="CJQ57" s="244"/>
      <c r="CJR57" s="244"/>
      <c r="CJS57" s="244"/>
      <c r="CJT57" s="245"/>
      <c r="CJU57" s="244"/>
      <c r="CJV57" s="246"/>
      <c r="CJW57" s="247"/>
      <c r="CJX57" s="248"/>
      <c r="CJY57" s="248"/>
      <c r="CJZ57" s="244"/>
      <c r="CKA57" s="244"/>
      <c r="CKB57" s="244"/>
      <c r="CKC57" s="245"/>
      <c r="CKD57" s="244"/>
      <c r="CKE57" s="246"/>
      <c r="CKF57" s="247"/>
      <c r="CKG57" s="248"/>
      <c r="CKH57" s="248"/>
      <c r="CKI57" s="244"/>
      <c r="CKJ57" s="244"/>
      <c r="CKK57" s="244"/>
      <c r="CKL57" s="245"/>
      <c r="CKM57" s="244"/>
      <c r="CKN57" s="246"/>
      <c r="CKO57" s="247"/>
      <c r="CKP57" s="248"/>
      <c r="CKQ57" s="248"/>
      <c r="CKR57" s="244"/>
      <c r="CKS57" s="244"/>
      <c r="CKT57" s="244"/>
      <c r="CKU57" s="245"/>
      <c r="CKV57" s="244"/>
      <c r="CKW57" s="246"/>
      <c r="CKX57" s="247"/>
      <c r="CKY57" s="248"/>
      <c r="CKZ57" s="248"/>
      <c r="CLA57" s="244"/>
      <c r="CLB57" s="244"/>
      <c r="CLC57" s="244"/>
      <c r="CLD57" s="245"/>
      <c r="CLE57" s="244"/>
      <c r="CLF57" s="246"/>
      <c r="CLG57" s="247"/>
      <c r="CLH57" s="248"/>
      <c r="CLI57" s="248"/>
      <c r="CLJ57" s="244"/>
      <c r="CLK57" s="244"/>
      <c r="CLL57" s="244"/>
      <c r="CLM57" s="245"/>
      <c r="CLN57" s="244"/>
      <c r="CLO57" s="246"/>
      <c r="CLP57" s="247"/>
      <c r="CLQ57" s="248"/>
      <c r="CLR57" s="248"/>
      <c r="CLS57" s="244"/>
      <c r="CLT57" s="244"/>
      <c r="CLU57" s="244"/>
      <c r="CLV57" s="245"/>
      <c r="CLW57" s="244"/>
      <c r="CLX57" s="246"/>
      <c r="CLY57" s="247"/>
      <c r="CLZ57" s="248"/>
      <c r="CMA57" s="248"/>
      <c r="CMB57" s="244"/>
      <c r="CMC57" s="244"/>
      <c r="CMD57" s="244"/>
      <c r="CME57" s="245"/>
      <c r="CMF57" s="244"/>
      <c r="CMG57" s="246"/>
      <c r="CMH57" s="247"/>
      <c r="CMI57" s="248"/>
      <c r="CMJ57" s="248"/>
      <c r="CMK57" s="244"/>
      <c r="CML57" s="244"/>
      <c r="CMM57" s="244"/>
      <c r="CMN57" s="245"/>
      <c r="CMO57" s="244"/>
      <c r="CMP57" s="246"/>
      <c r="CMQ57" s="247"/>
      <c r="CMR57" s="248"/>
      <c r="CMS57" s="248"/>
      <c r="CMT57" s="244"/>
      <c r="CMU57" s="244"/>
      <c r="CMV57" s="244"/>
      <c r="CMW57" s="245"/>
      <c r="CMX57" s="244"/>
      <c r="CMY57" s="246"/>
      <c r="CMZ57" s="247"/>
      <c r="CNA57" s="248"/>
      <c r="CNB57" s="248"/>
      <c r="CNC57" s="244"/>
      <c r="CND57" s="244"/>
      <c r="CNE57" s="244"/>
      <c r="CNF57" s="245"/>
      <c r="CNG57" s="244"/>
      <c r="CNH57" s="246"/>
      <c r="CNI57" s="247"/>
      <c r="CNJ57" s="248"/>
      <c r="CNK57" s="248"/>
      <c r="CNL57" s="244"/>
      <c r="CNM57" s="244"/>
      <c r="CNN57" s="244"/>
      <c r="CNO57" s="245"/>
      <c r="CNP57" s="244"/>
      <c r="CNQ57" s="246"/>
      <c r="CNR57" s="247"/>
      <c r="CNS57" s="248"/>
      <c r="CNT57" s="248"/>
      <c r="CNU57" s="244"/>
      <c r="CNV57" s="244"/>
      <c r="CNW57" s="244"/>
      <c r="CNX57" s="245"/>
      <c r="CNY57" s="244"/>
      <c r="CNZ57" s="246"/>
      <c r="COA57" s="247"/>
      <c r="COB57" s="248"/>
      <c r="COC57" s="248"/>
      <c r="COD57" s="244"/>
      <c r="COE57" s="244"/>
      <c r="COF57" s="244"/>
      <c r="COG57" s="245"/>
      <c r="COH57" s="244"/>
      <c r="COI57" s="246"/>
      <c r="COJ57" s="247"/>
      <c r="COK57" s="248"/>
      <c r="COL57" s="248"/>
      <c r="COM57" s="244"/>
      <c r="CON57" s="244"/>
      <c r="COO57" s="244"/>
      <c r="COP57" s="245"/>
      <c r="COQ57" s="244"/>
      <c r="COR57" s="246"/>
      <c r="COS57" s="247"/>
      <c r="COT57" s="248"/>
      <c r="COU57" s="248"/>
      <c r="COV57" s="244"/>
      <c r="COW57" s="244"/>
      <c r="COX57" s="244"/>
      <c r="COY57" s="245"/>
      <c r="COZ57" s="244"/>
      <c r="CPA57" s="246"/>
      <c r="CPB57" s="247"/>
      <c r="CPC57" s="248"/>
      <c r="CPD57" s="248"/>
      <c r="CPE57" s="244"/>
      <c r="CPF57" s="244"/>
      <c r="CPG57" s="244"/>
      <c r="CPH57" s="245"/>
      <c r="CPI57" s="244"/>
      <c r="CPJ57" s="246"/>
      <c r="CPK57" s="247"/>
      <c r="CPL57" s="248"/>
      <c r="CPM57" s="248"/>
      <c r="CPN57" s="244"/>
      <c r="CPO57" s="244"/>
      <c r="CPP57" s="244"/>
      <c r="CPQ57" s="245"/>
      <c r="CPR57" s="244"/>
      <c r="CPS57" s="246"/>
      <c r="CPT57" s="247"/>
      <c r="CPU57" s="248"/>
      <c r="CPV57" s="248"/>
      <c r="CPW57" s="244"/>
      <c r="CPX57" s="244"/>
      <c r="CPY57" s="244"/>
      <c r="CPZ57" s="245"/>
      <c r="CQA57" s="244"/>
      <c r="CQB57" s="246"/>
      <c r="CQC57" s="247"/>
      <c r="CQD57" s="248"/>
      <c r="CQE57" s="248"/>
      <c r="CQF57" s="244"/>
      <c r="CQG57" s="244"/>
      <c r="CQH57" s="244"/>
      <c r="CQI57" s="245"/>
      <c r="CQJ57" s="244"/>
      <c r="CQK57" s="246"/>
      <c r="CQL57" s="247"/>
      <c r="CQM57" s="248"/>
      <c r="CQN57" s="248"/>
      <c r="CQO57" s="244"/>
      <c r="CQP57" s="244"/>
      <c r="CQQ57" s="244"/>
      <c r="CQR57" s="245"/>
      <c r="CQS57" s="244"/>
      <c r="CQT57" s="246"/>
      <c r="CQU57" s="247"/>
      <c r="CQV57" s="248"/>
      <c r="CQW57" s="248"/>
      <c r="CQX57" s="244"/>
      <c r="CQY57" s="244"/>
      <c r="CQZ57" s="244"/>
      <c r="CRA57" s="245"/>
      <c r="CRB57" s="244"/>
      <c r="CRC57" s="246"/>
      <c r="CRD57" s="247"/>
      <c r="CRE57" s="248"/>
      <c r="CRF57" s="248"/>
      <c r="CRG57" s="244"/>
      <c r="CRH57" s="244"/>
      <c r="CRI57" s="244"/>
      <c r="CRJ57" s="245"/>
      <c r="CRK57" s="244"/>
      <c r="CRL57" s="246"/>
      <c r="CRM57" s="247"/>
      <c r="CRN57" s="248"/>
      <c r="CRO57" s="248"/>
      <c r="CRP57" s="244"/>
      <c r="CRQ57" s="244"/>
      <c r="CRR57" s="244"/>
      <c r="CRS57" s="245"/>
      <c r="CRT57" s="244"/>
      <c r="CRU57" s="246"/>
      <c r="CRV57" s="247"/>
      <c r="CRW57" s="248"/>
      <c r="CRX57" s="248"/>
      <c r="CRY57" s="244"/>
      <c r="CRZ57" s="244"/>
      <c r="CSA57" s="244"/>
      <c r="CSB57" s="245"/>
      <c r="CSC57" s="244"/>
      <c r="CSD57" s="246"/>
      <c r="CSE57" s="247"/>
      <c r="CSF57" s="248"/>
      <c r="CSG57" s="248"/>
      <c r="CSH57" s="244"/>
      <c r="CSI57" s="244"/>
      <c r="CSJ57" s="244"/>
      <c r="CSK57" s="245"/>
      <c r="CSL57" s="244"/>
      <c r="CSM57" s="246"/>
      <c r="CSN57" s="247"/>
      <c r="CSO57" s="248"/>
      <c r="CSP57" s="248"/>
      <c r="CSQ57" s="244"/>
      <c r="CSR57" s="244"/>
      <c r="CSS57" s="244"/>
      <c r="CST57" s="245"/>
      <c r="CSU57" s="244"/>
      <c r="CSV57" s="246"/>
      <c r="CSW57" s="247"/>
      <c r="CSX57" s="248"/>
      <c r="CSY57" s="248"/>
      <c r="CSZ57" s="244"/>
      <c r="CTA57" s="244"/>
      <c r="CTB57" s="244"/>
      <c r="CTC57" s="245"/>
      <c r="CTD57" s="244"/>
      <c r="CTE57" s="246"/>
      <c r="CTF57" s="247"/>
      <c r="CTG57" s="248"/>
      <c r="CTH57" s="248"/>
      <c r="CTI57" s="244"/>
      <c r="CTJ57" s="244"/>
      <c r="CTK57" s="244"/>
      <c r="CTL57" s="245"/>
      <c r="CTM57" s="244"/>
      <c r="CTN57" s="246"/>
      <c r="CTO57" s="247"/>
      <c r="CTP57" s="248"/>
      <c r="CTQ57" s="248"/>
      <c r="CTR57" s="244"/>
      <c r="CTS57" s="244"/>
      <c r="CTT57" s="244"/>
      <c r="CTU57" s="245"/>
      <c r="CTV57" s="244"/>
      <c r="CTW57" s="246"/>
      <c r="CTX57" s="247"/>
      <c r="CTY57" s="248"/>
      <c r="CTZ57" s="248"/>
      <c r="CUA57" s="244"/>
      <c r="CUB57" s="244"/>
      <c r="CUC57" s="244"/>
      <c r="CUD57" s="245"/>
      <c r="CUE57" s="244"/>
      <c r="CUF57" s="246"/>
      <c r="CUG57" s="247"/>
      <c r="CUH57" s="248"/>
      <c r="CUI57" s="248"/>
      <c r="CUJ57" s="244"/>
      <c r="CUK57" s="244"/>
      <c r="CUL57" s="244"/>
      <c r="CUM57" s="245"/>
      <c r="CUN57" s="244"/>
      <c r="CUO57" s="246"/>
      <c r="CUP57" s="247"/>
      <c r="CUQ57" s="248"/>
      <c r="CUR57" s="248"/>
      <c r="CUS57" s="244"/>
      <c r="CUT57" s="244"/>
      <c r="CUU57" s="244"/>
      <c r="CUV57" s="245"/>
      <c r="CUW57" s="244"/>
      <c r="CUX57" s="246"/>
      <c r="CUY57" s="247"/>
      <c r="CUZ57" s="248"/>
      <c r="CVA57" s="248"/>
      <c r="CVB57" s="244"/>
      <c r="CVC57" s="244"/>
      <c r="CVD57" s="244"/>
      <c r="CVE57" s="245"/>
      <c r="CVF57" s="244"/>
      <c r="CVG57" s="246"/>
      <c r="CVH57" s="247"/>
      <c r="CVI57" s="248"/>
      <c r="CVJ57" s="248"/>
      <c r="CVK57" s="244"/>
      <c r="CVL57" s="244"/>
      <c r="CVM57" s="244"/>
      <c r="CVN57" s="245"/>
      <c r="CVO57" s="244"/>
      <c r="CVP57" s="246"/>
      <c r="CVQ57" s="247"/>
      <c r="CVR57" s="248"/>
      <c r="CVS57" s="248"/>
      <c r="CVT57" s="244"/>
      <c r="CVU57" s="244"/>
      <c r="CVV57" s="244"/>
      <c r="CVW57" s="245"/>
      <c r="CVX57" s="244"/>
      <c r="CVY57" s="246"/>
      <c r="CVZ57" s="247"/>
      <c r="CWA57" s="248"/>
      <c r="CWB57" s="248"/>
      <c r="CWC57" s="244"/>
      <c r="CWD57" s="244"/>
      <c r="CWE57" s="244"/>
      <c r="CWF57" s="245"/>
      <c r="CWG57" s="244"/>
      <c r="CWH57" s="246"/>
      <c r="CWI57" s="247"/>
      <c r="CWJ57" s="248"/>
      <c r="CWK57" s="248"/>
      <c r="CWL57" s="244"/>
      <c r="CWM57" s="244"/>
      <c r="CWN57" s="244"/>
      <c r="CWO57" s="245"/>
      <c r="CWP57" s="244"/>
      <c r="CWQ57" s="246"/>
      <c r="CWR57" s="247"/>
      <c r="CWS57" s="248"/>
      <c r="CWT57" s="248"/>
      <c r="CWU57" s="244"/>
      <c r="CWV57" s="244"/>
      <c r="CWW57" s="244"/>
      <c r="CWX57" s="245"/>
      <c r="CWY57" s="244"/>
      <c r="CWZ57" s="246"/>
      <c r="CXA57" s="247"/>
      <c r="CXB57" s="248"/>
      <c r="CXC57" s="248"/>
      <c r="CXD57" s="244"/>
      <c r="CXE57" s="244"/>
      <c r="CXF57" s="244"/>
      <c r="CXG57" s="245"/>
      <c r="CXH57" s="244"/>
      <c r="CXI57" s="246"/>
      <c r="CXJ57" s="247"/>
      <c r="CXK57" s="248"/>
      <c r="CXL57" s="248"/>
      <c r="CXM57" s="244"/>
      <c r="CXN57" s="244"/>
      <c r="CXO57" s="244"/>
      <c r="CXP57" s="245"/>
      <c r="CXQ57" s="244"/>
      <c r="CXR57" s="246"/>
      <c r="CXS57" s="247"/>
      <c r="CXT57" s="248"/>
      <c r="CXU57" s="248"/>
      <c r="CXV57" s="244"/>
      <c r="CXW57" s="244"/>
      <c r="CXX57" s="244"/>
      <c r="CXY57" s="245"/>
      <c r="CXZ57" s="244"/>
      <c r="CYA57" s="246"/>
      <c r="CYB57" s="247"/>
      <c r="CYC57" s="248"/>
      <c r="CYD57" s="248"/>
      <c r="CYE57" s="244"/>
      <c r="CYF57" s="244"/>
      <c r="CYG57" s="244"/>
      <c r="CYH57" s="245"/>
      <c r="CYI57" s="244"/>
      <c r="CYJ57" s="246"/>
      <c r="CYK57" s="247"/>
      <c r="CYL57" s="248"/>
      <c r="CYM57" s="248"/>
      <c r="CYN57" s="244"/>
      <c r="CYO57" s="244"/>
      <c r="CYP57" s="244"/>
      <c r="CYQ57" s="245"/>
      <c r="CYR57" s="244"/>
      <c r="CYS57" s="246"/>
      <c r="CYT57" s="247"/>
      <c r="CYU57" s="248"/>
      <c r="CYV57" s="248"/>
      <c r="CYW57" s="244"/>
      <c r="CYX57" s="244"/>
      <c r="CYY57" s="244"/>
      <c r="CYZ57" s="245"/>
      <c r="CZA57" s="244"/>
      <c r="CZB57" s="246"/>
      <c r="CZC57" s="247"/>
      <c r="CZD57" s="248"/>
      <c r="CZE57" s="248"/>
      <c r="CZF57" s="244"/>
      <c r="CZG57" s="244"/>
      <c r="CZH57" s="244"/>
      <c r="CZI57" s="245"/>
      <c r="CZJ57" s="244"/>
      <c r="CZK57" s="246"/>
      <c r="CZL57" s="247"/>
      <c r="CZM57" s="248"/>
      <c r="CZN57" s="248"/>
      <c r="CZO57" s="244"/>
      <c r="CZP57" s="244"/>
      <c r="CZQ57" s="244"/>
      <c r="CZR57" s="245"/>
      <c r="CZS57" s="244"/>
      <c r="CZT57" s="246"/>
      <c r="CZU57" s="247"/>
      <c r="CZV57" s="248"/>
      <c r="CZW57" s="248"/>
      <c r="CZX57" s="244"/>
      <c r="CZY57" s="244"/>
      <c r="CZZ57" s="244"/>
      <c r="DAA57" s="245"/>
      <c r="DAB57" s="244"/>
      <c r="DAC57" s="246"/>
      <c r="DAD57" s="247"/>
      <c r="DAE57" s="248"/>
      <c r="DAF57" s="248"/>
      <c r="DAG57" s="244"/>
      <c r="DAH57" s="244"/>
      <c r="DAI57" s="244"/>
      <c r="DAJ57" s="245"/>
      <c r="DAK57" s="244"/>
      <c r="DAL57" s="246"/>
      <c r="DAM57" s="247"/>
      <c r="DAN57" s="248"/>
      <c r="DAO57" s="248"/>
      <c r="DAP57" s="244"/>
      <c r="DAQ57" s="244"/>
      <c r="DAR57" s="244"/>
      <c r="DAS57" s="245"/>
      <c r="DAT57" s="244"/>
      <c r="DAU57" s="246"/>
      <c r="DAV57" s="247"/>
      <c r="DAW57" s="248"/>
      <c r="DAX57" s="248"/>
      <c r="DAY57" s="244"/>
      <c r="DAZ57" s="244"/>
      <c r="DBA57" s="244"/>
      <c r="DBB57" s="245"/>
      <c r="DBC57" s="244"/>
      <c r="DBD57" s="246"/>
      <c r="DBE57" s="247"/>
      <c r="DBF57" s="248"/>
      <c r="DBG57" s="248"/>
      <c r="DBH57" s="244"/>
      <c r="DBI57" s="244"/>
      <c r="DBJ57" s="244"/>
      <c r="DBK57" s="245"/>
      <c r="DBL57" s="244"/>
      <c r="DBM57" s="246"/>
      <c r="DBN57" s="247"/>
      <c r="DBO57" s="248"/>
      <c r="DBP57" s="248"/>
      <c r="DBQ57" s="244"/>
      <c r="DBR57" s="244"/>
      <c r="DBS57" s="244"/>
      <c r="DBT57" s="245"/>
      <c r="DBU57" s="244"/>
      <c r="DBV57" s="246"/>
      <c r="DBW57" s="247"/>
      <c r="DBX57" s="248"/>
      <c r="DBY57" s="248"/>
      <c r="DBZ57" s="244"/>
      <c r="DCA57" s="244"/>
      <c r="DCB57" s="244"/>
      <c r="DCC57" s="245"/>
      <c r="DCD57" s="244"/>
      <c r="DCE57" s="246"/>
      <c r="DCF57" s="247"/>
      <c r="DCG57" s="248"/>
      <c r="DCH57" s="248"/>
      <c r="DCI57" s="244"/>
      <c r="DCJ57" s="244"/>
      <c r="DCK57" s="244"/>
      <c r="DCL57" s="245"/>
      <c r="DCM57" s="244"/>
      <c r="DCN57" s="246"/>
      <c r="DCO57" s="247"/>
      <c r="DCP57" s="248"/>
      <c r="DCQ57" s="248"/>
      <c r="DCR57" s="244"/>
      <c r="DCS57" s="244"/>
      <c r="DCT57" s="244"/>
      <c r="DCU57" s="245"/>
      <c r="DCV57" s="244"/>
      <c r="DCW57" s="246"/>
      <c r="DCX57" s="247"/>
      <c r="DCY57" s="248"/>
      <c r="DCZ57" s="248"/>
      <c r="DDA57" s="244"/>
      <c r="DDB57" s="244"/>
      <c r="DDC57" s="244"/>
      <c r="DDD57" s="245"/>
      <c r="DDE57" s="244"/>
      <c r="DDF57" s="246"/>
      <c r="DDG57" s="247"/>
      <c r="DDH57" s="248"/>
      <c r="DDI57" s="248"/>
      <c r="DDJ57" s="244"/>
      <c r="DDK57" s="244"/>
      <c r="DDL57" s="244"/>
      <c r="DDM57" s="245"/>
      <c r="DDN57" s="244"/>
      <c r="DDO57" s="246"/>
      <c r="DDP57" s="247"/>
      <c r="DDQ57" s="248"/>
      <c r="DDR57" s="248"/>
      <c r="DDS57" s="244"/>
      <c r="DDT57" s="244"/>
      <c r="DDU57" s="244"/>
      <c r="DDV57" s="245"/>
      <c r="DDW57" s="244"/>
      <c r="DDX57" s="246"/>
      <c r="DDY57" s="247"/>
      <c r="DDZ57" s="248"/>
      <c r="DEA57" s="248"/>
      <c r="DEB57" s="244"/>
      <c r="DEC57" s="244"/>
      <c r="DED57" s="244"/>
      <c r="DEE57" s="245"/>
      <c r="DEF57" s="244"/>
      <c r="DEG57" s="246"/>
      <c r="DEH57" s="247"/>
      <c r="DEI57" s="248"/>
      <c r="DEJ57" s="248"/>
      <c r="DEK57" s="244"/>
      <c r="DEL57" s="244"/>
      <c r="DEM57" s="244"/>
      <c r="DEN57" s="245"/>
      <c r="DEO57" s="244"/>
      <c r="DEP57" s="246"/>
      <c r="DEQ57" s="247"/>
      <c r="DER57" s="248"/>
      <c r="DES57" s="248"/>
      <c r="DET57" s="244"/>
      <c r="DEU57" s="244"/>
      <c r="DEV57" s="244"/>
      <c r="DEW57" s="245"/>
      <c r="DEX57" s="244"/>
      <c r="DEY57" s="246"/>
      <c r="DEZ57" s="247"/>
      <c r="DFA57" s="248"/>
      <c r="DFB57" s="248"/>
      <c r="DFC57" s="244"/>
      <c r="DFD57" s="244"/>
      <c r="DFE57" s="244"/>
      <c r="DFF57" s="245"/>
      <c r="DFG57" s="244"/>
      <c r="DFH57" s="246"/>
      <c r="DFI57" s="247"/>
      <c r="DFJ57" s="248"/>
      <c r="DFK57" s="248"/>
      <c r="DFL57" s="244"/>
      <c r="DFM57" s="244"/>
      <c r="DFN57" s="244"/>
      <c r="DFO57" s="245"/>
      <c r="DFP57" s="244"/>
      <c r="DFQ57" s="246"/>
      <c r="DFR57" s="247"/>
      <c r="DFS57" s="248"/>
      <c r="DFT57" s="248"/>
      <c r="DFU57" s="244"/>
      <c r="DFV57" s="244"/>
      <c r="DFW57" s="244"/>
      <c r="DFX57" s="245"/>
      <c r="DFY57" s="244"/>
      <c r="DFZ57" s="246"/>
      <c r="DGA57" s="247"/>
      <c r="DGB57" s="248"/>
      <c r="DGC57" s="248"/>
      <c r="DGD57" s="244"/>
      <c r="DGE57" s="244"/>
      <c r="DGF57" s="244"/>
      <c r="DGG57" s="245"/>
      <c r="DGH57" s="244"/>
      <c r="DGI57" s="246"/>
      <c r="DGJ57" s="247"/>
      <c r="DGK57" s="248"/>
      <c r="DGL57" s="248"/>
      <c r="DGM57" s="244"/>
      <c r="DGN57" s="244"/>
      <c r="DGO57" s="244"/>
      <c r="DGP57" s="245"/>
      <c r="DGQ57" s="244"/>
      <c r="DGR57" s="246"/>
      <c r="DGS57" s="247"/>
      <c r="DGT57" s="248"/>
      <c r="DGU57" s="248"/>
      <c r="DGV57" s="244"/>
      <c r="DGW57" s="244"/>
      <c r="DGX57" s="244"/>
      <c r="DGY57" s="245"/>
      <c r="DGZ57" s="244"/>
      <c r="DHA57" s="246"/>
      <c r="DHB57" s="247"/>
      <c r="DHC57" s="248"/>
      <c r="DHD57" s="248"/>
      <c r="DHE57" s="244"/>
      <c r="DHF57" s="244"/>
      <c r="DHG57" s="244"/>
      <c r="DHH57" s="245"/>
      <c r="DHI57" s="244"/>
      <c r="DHJ57" s="246"/>
      <c r="DHK57" s="247"/>
      <c r="DHL57" s="248"/>
      <c r="DHM57" s="248"/>
      <c r="DHN57" s="244"/>
      <c r="DHO57" s="244"/>
      <c r="DHP57" s="244"/>
      <c r="DHQ57" s="245"/>
      <c r="DHR57" s="244"/>
      <c r="DHS57" s="246"/>
      <c r="DHT57" s="247"/>
      <c r="DHU57" s="248"/>
      <c r="DHV57" s="248"/>
      <c r="DHW57" s="244"/>
      <c r="DHX57" s="244"/>
      <c r="DHY57" s="244"/>
      <c r="DHZ57" s="245"/>
      <c r="DIA57" s="244"/>
      <c r="DIB57" s="246"/>
      <c r="DIC57" s="247"/>
      <c r="DID57" s="248"/>
      <c r="DIE57" s="248"/>
      <c r="DIF57" s="244"/>
      <c r="DIG57" s="244"/>
      <c r="DIH57" s="244"/>
      <c r="DII57" s="245"/>
      <c r="DIJ57" s="244"/>
      <c r="DIK57" s="246"/>
      <c r="DIL57" s="247"/>
      <c r="DIM57" s="248"/>
      <c r="DIN57" s="248"/>
      <c r="DIO57" s="244"/>
      <c r="DIP57" s="244"/>
      <c r="DIQ57" s="244"/>
      <c r="DIR57" s="245"/>
      <c r="DIS57" s="244"/>
      <c r="DIT57" s="246"/>
      <c r="DIU57" s="247"/>
      <c r="DIV57" s="248"/>
      <c r="DIW57" s="248"/>
      <c r="DIX57" s="244"/>
      <c r="DIY57" s="244"/>
      <c r="DIZ57" s="244"/>
      <c r="DJA57" s="245"/>
      <c r="DJB57" s="244"/>
      <c r="DJC57" s="246"/>
      <c r="DJD57" s="247"/>
      <c r="DJE57" s="248"/>
      <c r="DJF57" s="248"/>
      <c r="DJG57" s="244"/>
      <c r="DJH57" s="244"/>
      <c r="DJI57" s="244"/>
      <c r="DJJ57" s="245"/>
      <c r="DJK57" s="244"/>
      <c r="DJL57" s="246"/>
      <c r="DJM57" s="247"/>
      <c r="DJN57" s="248"/>
      <c r="DJO57" s="248"/>
      <c r="DJP57" s="244"/>
      <c r="DJQ57" s="244"/>
      <c r="DJR57" s="244"/>
      <c r="DJS57" s="245"/>
      <c r="DJT57" s="244"/>
      <c r="DJU57" s="246"/>
      <c r="DJV57" s="247"/>
      <c r="DJW57" s="248"/>
      <c r="DJX57" s="248"/>
      <c r="DJY57" s="244"/>
      <c r="DJZ57" s="244"/>
      <c r="DKA57" s="244"/>
      <c r="DKB57" s="245"/>
      <c r="DKC57" s="244"/>
      <c r="DKD57" s="246"/>
      <c r="DKE57" s="247"/>
      <c r="DKF57" s="248"/>
      <c r="DKG57" s="248"/>
      <c r="DKH57" s="244"/>
      <c r="DKI57" s="244"/>
      <c r="DKJ57" s="244"/>
      <c r="DKK57" s="245"/>
      <c r="DKL57" s="244"/>
      <c r="DKM57" s="246"/>
      <c r="DKN57" s="247"/>
      <c r="DKO57" s="248"/>
      <c r="DKP57" s="248"/>
      <c r="DKQ57" s="244"/>
      <c r="DKR57" s="244"/>
      <c r="DKS57" s="244"/>
      <c r="DKT57" s="245"/>
      <c r="DKU57" s="244"/>
      <c r="DKV57" s="246"/>
      <c r="DKW57" s="247"/>
      <c r="DKX57" s="248"/>
      <c r="DKY57" s="248"/>
      <c r="DKZ57" s="244"/>
      <c r="DLA57" s="244"/>
      <c r="DLB57" s="244"/>
      <c r="DLC57" s="245"/>
      <c r="DLD57" s="244"/>
      <c r="DLE57" s="246"/>
      <c r="DLF57" s="247"/>
      <c r="DLG57" s="248"/>
      <c r="DLH57" s="248"/>
      <c r="DLI57" s="244"/>
      <c r="DLJ57" s="244"/>
      <c r="DLK57" s="244"/>
      <c r="DLL57" s="245"/>
      <c r="DLM57" s="244"/>
      <c r="DLN57" s="246"/>
      <c r="DLO57" s="247"/>
      <c r="DLP57" s="248"/>
      <c r="DLQ57" s="248"/>
      <c r="DLR57" s="244"/>
      <c r="DLS57" s="244"/>
      <c r="DLT57" s="244"/>
      <c r="DLU57" s="245"/>
      <c r="DLV57" s="244"/>
      <c r="DLW57" s="246"/>
      <c r="DLX57" s="247"/>
      <c r="DLY57" s="248"/>
      <c r="DLZ57" s="248"/>
      <c r="DMA57" s="244"/>
      <c r="DMB57" s="244"/>
      <c r="DMC57" s="244"/>
      <c r="DMD57" s="245"/>
      <c r="DME57" s="244"/>
      <c r="DMF57" s="246"/>
      <c r="DMG57" s="247"/>
      <c r="DMH57" s="248"/>
      <c r="DMI57" s="248"/>
      <c r="DMJ57" s="244"/>
      <c r="DMK57" s="244"/>
      <c r="DML57" s="244"/>
      <c r="DMM57" s="245"/>
      <c r="DMN57" s="244"/>
      <c r="DMO57" s="246"/>
      <c r="DMP57" s="247"/>
      <c r="DMQ57" s="248"/>
      <c r="DMR57" s="248"/>
      <c r="DMS57" s="244"/>
      <c r="DMT57" s="244"/>
      <c r="DMU57" s="244"/>
      <c r="DMV57" s="245"/>
      <c r="DMW57" s="244"/>
      <c r="DMX57" s="246"/>
      <c r="DMY57" s="247"/>
      <c r="DMZ57" s="248"/>
      <c r="DNA57" s="248"/>
      <c r="DNB57" s="244"/>
      <c r="DNC57" s="244"/>
      <c r="DND57" s="244"/>
      <c r="DNE57" s="245"/>
      <c r="DNF57" s="244"/>
      <c r="DNG57" s="246"/>
      <c r="DNH57" s="247"/>
      <c r="DNI57" s="248"/>
      <c r="DNJ57" s="248"/>
      <c r="DNK57" s="244"/>
      <c r="DNL57" s="244"/>
      <c r="DNM57" s="244"/>
      <c r="DNN57" s="245"/>
      <c r="DNO57" s="244"/>
      <c r="DNP57" s="246"/>
      <c r="DNQ57" s="247"/>
      <c r="DNR57" s="248"/>
      <c r="DNS57" s="248"/>
      <c r="DNT57" s="244"/>
      <c r="DNU57" s="244"/>
      <c r="DNV57" s="244"/>
      <c r="DNW57" s="245"/>
      <c r="DNX57" s="244"/>
      <c r="DNY57" s="246"/>
      <c r="DNZ57" s="247"/>
      <c r="DOA57" s="248"/>
      <c r="DOB57" s="248"/>
      <c r="DOC57" s="244"/>
      <c r="DOD57" s="244"/>
      <c r="DOE57" s="244"/>
      <c r="DOF57" s="245"/>
      <c r="DOG57" s="244"/>
      <c r="DOH57" s="246"/>
      <c r="DOI57" s="247"/>
      <c r="DOJ57" s="248"/>
      <c r="DOK57" s="248"/>
      <c r="DOL57" s="244"/>
      <c r="DOM57" s="244"/>
      <c r="DON57" s="244"/>
      <c r="DOO57" s="245"/>
      <c r="DOP57" s="244"/>
      <c r="DOQ57" s="246"/>
      <c r="DOR57" s="247"/>
      <c r="DOS57" s="248"/>
      <c r="DOT57" s="248"/>
      <c r="DOU57" s="244"/>
      <c r="DOV57" s="244"/>
      <c r="DOW57" s="244"/>
      <c r="DOX57" s="245"/>
      <c r="DOY57" s="244"/>
      <c r="DOZ57" s="246"/>
      <c r="DPA57" s="247"/>
      <c r="DPB57" s="248"/>
      <c r="DPC57" s="248"/>
      <c r="DPD57" s="244"/>
      <c r="DPE57" s="244"/>
      <c r="DPF57" s="244"/>
      <c r="DPG57" s="245"/>
      <c r="DPH57" s="244"/>
      <c r="DPI57" s="246"/>
      <c r="DPJ57" s="247"/>
      <c r="DPK57" s="248"/>
      <c r="DPL57" s="248"/>
      <c r="DPM57" s="244"/>
      <c r="DPN57" s="244"/>
      <c r="DPO57" s="244"/>
      <c r="DPP57" s="245"/>
      <c r="DPQ57" s="244"/>
      <c r="DPR57" s="246"/>
      <c r="DPS57" s="247"/>
      <c r="DPT57" s="248"/>
      <c r="DPU57" s="248"/>
      <c r="DPV57" s="244"/>
      <c r="DPW57" s="244"/>
      <c r="DPX57" s="244"/>
      <c r="DPY57" s="245"/>
      <c r="DPZ57" s="244"/>
      <c r="DQA57" s="246"/>
      <c r="DQB57" s="247"/>
      <c r="DQC57" s="248"/>
      <c r="DQD57" s="248"/>
      <c r="DQE57" s="244"/>
      <c r="DQF57" s="244"/>
      <c r="DQG57" s="244"/>
      <c r="DQH57" s="245"/>
      <c r="DQI57" s="244"/>
      <c r="DQJ57" s="246"/>
      <c r="DQK57" s="247"/>
      <c r="DQL57" s="248"/>
      <c r="DQM57" s="248"/>
      <c r="DQN57" s="244"/>
      <c r="DQO57" s="244"/>
      <c r="DQP57" s="244"/>
      <c r="DQQ57" s="245"/>
      <c r="DQR57" s="244"/>
      <c r="DQS57" s="246"/>
      <c r="DQT57" s="247"/>
      <c r="DQU57" s="248"/>
      <c r="DQV57" s="248"/>
      <c r="DQW57" s="244"/>
      <c r="DQX57" s="244"/>
      <c r="DQY57" s="244"/>
      <c r="DQZ57" s="245"/>
      <c r="DRA57" s="244"/>
      <c r="DRB57" s="246"/>
      <c r="DRC57" s="247"/>
      <c r="DRD57" s="248"/>
      <c r="DRE57" s="248"/>
      <c r="DRF57" s="244"/>
      <c r="DRG57" s="244"/>
      <c r="DRH57" s="244"/>
      <c r="DRI57" s="245"/>
      <c r="DRJ57" s="244"/>
      <c r="DRK57" s="246"/>
      <c r="DRL57" s="247"/>
      <c r="DRM57" s="248"/>
      <c r="DRN57" s="248"/>
      <c r="DRO57" s="244"/>
      <c r="DRP57" s="244"/>
      <c r="DRQ57" s="244"/>
      <c r="DRR57" s="245"/>
      <c r="DRS57" s="244"/>
      <c r="DRT57" s="246"/>
      <c r="DRU57" s="247"/>
      <c r="DRV57" s="248"/>
      <c r="DRW57" s="248"/>
      <c r="DRX57" s="244"/>
      <c r="DRY57" s="244"/>
      <c r="DRZ57" s="244"/>
      <c r="DSA57" s="245"/>
      <c r="DSB57" s="244"/>
      <c r="DSC57" s="246"/>
      <c r="DSD57" s="247"/>
      <c r="DSE57" s="248"/>
      <c r="DSF57" s="248"/>
      <c r="DSG57" s="244"/>
      <c r="DSH57" s="244"/>
      <c r="DSI57" s="244"/>
      <c r="DSJ57" s="245"/>
      <c r="DSK57" s="244"/>
      <c r="DSL57" s="246"/>
      <c r="DSM57" s="247"/>
      <c r="DSN57" s="248"/>
      <c r="DSO57" s="248"/>
      <c r="DSP57" s="244"/>
      <c r="DSQ57" s="244"/>
      <c r="DSR57" s="244"/>
      <c r="DSS57" s="245"/>
      <c r="DST57" s="244"/>
      <c r="DSU57" s="246"/>
      <c r="DSV57" s="247"/>
      <c r="DSW57" s="248"/>
      <c r="DSX57" s="248"/>
      <c r="DSY57" s="244"/>
      <c r="DSZ57" s="244"/>
      <c r="DTA57" s="244"/>
      <c r="DTB57" s="245"/>
      <c r="DTC57" s="244"/>
      <c r="DTD57" s="246"/>
      <c r="DTE57" s="247"/>
      <c r="DTF57" s="248"/>
      <c r="DTG57" s="248"/>
      <c r="DTH57" s="244"/>
      <c r="DTI57" s="244"/>
      <c r="DTJ57" s="244"/>
      <c r="DTK57" s="245"/>
      <c r="DTL57" s="244"/>
      <c r="DTM57" s="246"/>
      <c r="DTN57" s="247"/>
      <c r="DTO57" s="248"/>
      <c r="DTP57" s="248"/>
      <c r="DTQ57" s="244"/>
      <c r="DTR57" s="244"/>
      <c r="DTS57" s="244"/>
      <c r="DTT57" s="245"/>
      <c r="DTU57" s="244"/>
      <c r="DTV57" s="246"/>
      <c r="DTW57" s="247"/>
      <c r="DTX57" s="248"/>
      <c r="DTY57" s="248"/>
      <c r="DTZ57" s="244"/>
      <c r="DUA57" s="244"/>
      <c r="DUB57" s="244"/>
      <c r="DUC57" s="245"/>
      <c r="DUD57" s="244"/>
      <c r="DUE57" s="246"/>
      <c r="DUF57" s="247"/>
      <c r="DUG57" s="248"/>
      <c r="DUH57" s="248"/>
      <c r="DUI57" s="244"/>
      <c r="DUJ57" s="244"/>
      <c r="DUK57" s="244"/>
      <c r="DUL57" s="245"/>
      <c r="DUM57" s="244"/>
      <c r="DUN57" s="246"/>
      <c r="DUO57" s="247"/>
      <c r="DUP57" s="248"/>
      <c r="DUQ57" s="248"/>
      <c r="DUR57" s="244"/>
      <c r="DUS57" s="244"/>
      <c r="DUT57" s="244"/>
      <c r="DUU57" s="245"/>
      <c r="DUV57" s="244"/>
      <c r="DUW57" s="246"/>
      <c r="DUX57" s="247"/>
      <c r="DUY57" s="248"/>
      <c r="DUZ57" s="248"/>
      <c r="DVA57" s="244"/>
      <c r="DVB57" s="244"/>
      <c r="DVC57" s="244"/>
      <c r="DVD57" s="245"/>
      <c r="DVE57" s="244"/>
      <c r="DVF57" s="246"/>
      <c r="DVG57" s="247"/>
      <c r="DVH57" s="248"/>
      <c r="DVI57" s="248"/>
      <c r="DVJ57" s="244"/>
      <c r="DVK57" s="244"/>
      <c r="DVL57" s="244"/>
      <c r="DVM57" s="245"/>
      <c r="DVN57" s="244"/>
      <c r="DVO57" s="246"/>
      <c r="DVP57" s="247"/>
      <c r="DVQ57" s="248"/>
      <c r="DVR57" s="248"/>
      <c r="DVS57" s="244"/>
      <c r="DVT57" s="244"/>
      <c r="DVU57" s="244"/>
      <c r="DVV57" s="245"/>
      <c r="DVW57" s="244"/>
      <c r="DVX57" s="246"/>
      <c r="DVY57" s="247"/>
      <c r="DVZ57" s="248"/>
      <c r="DWA57" s="248"/>
      <c r="DWB57" s="244"/>
      <c r="DWC57" s="244"/>
      <c r="DWD57" s="244"/>
      <c r="DWE57" s="245"/>
      <c r="DWF57" s="244"/>
      <c r="DWG57" s="246"/>
      <c r="DWH57" s="247"/>
      <c r="DWI57" s="248"/>
      <c r="DWJ57" s="248"/>
      <c r="DWK57" s="244"/>
      <c r="DWL57" s="244"/>
      <c r="DWM57" s="244"/>
      <c r="DWN57" s="245"/>
      <c r="DWO57" s="244"/>
      <c r="DWP57" s="246"/>
      <c r="DWQ57" s="247"/>
      <c r="DWR57" s="248"/>
      <c r="DWS57" s="248"/>
      <c r="DWT57" s="244"/>
      <c r="DWU57" s="244"/>
      <c r="DWV57" s="244"/>
      <c r="DWW57" s="245"/>
      <c r="DWX57" s="244"/>
      <c r="DWY57" s="246"/>
      <c r="DWZ57" s="247"/>
      <c r="DXA57" s="248"/>
      <c r="DXB57" s="248"/>
      <c r="DXC57" s="244"/>
      <c r="DXD57" s="244"/>
      <c r="DXE57" s="244"/>
      <c r="DXF57" s="245"/>
      <c r="DXG57" s="244"/>
      <c r="DXH57" s="246"/>
      <c r="DXI57" s="247"/>
      <c r="DXJ57" s="248"/>
      <c r="DXK57" s="248"/>
      <c r="DXL57" s="244"/>
      <c r="DXM57" s="244"/>
      <c r="DXN57" s="244"/>
      <c r="DXO57" s="245"/>
      <c r="DXP57" s="244"/>
      <c r="DXQ57" s="246"/>
      <c r="DXR57" s="247"/>
      <c r="DXS57" s="248"/>
      <c r="DXT57" s="248"/>
      <c r="DXU57" s="244"/>
      <c r="DXV57" s="244"/>
      <c r="DXW57" s="244"/>
      <c r="DXX57" s="245"/>
      <c r="DXY57" s="244"/>
      <c r="DXZ57" s="246"/>
      <c r="DYA57" s="247"/>
      <c r="DYB57" s="248"/>
      <c r="DYC57" s="248"/>
      <c r="DYD57" s="244"/>
      <c r="DYE57" s="244"/>
      <c r="DYF57" s="244"/>
      <c r="DYG57" s="245"/>
      <c r="DYH57" s="244"/>
      <c r="DYI57" s="246"/>
      <c r="DYJ57" s="247"/>
      <c r="DYK57" s="248"/>
      <c r="DYL57" s="248"/>
      <c r="DYM57" s="244"/>
      <c r="DYN57" s="244"/>
      <c r="DYO57" s="244"/>
      <c r="DYP57" s="245"/>
      <c r="DYQ57" s="244"/>
      <c r="DYR57" s="246"/>
      <c r="DYS57" s="247"/>
      <c r="DYT57" s="248"/>
      <c r="DYU57" s="248"/>
      <c r="DYV57" s="244"/>
      <c r="DYW57" s="244"/>
      <c r="DYX57" s="244"/>
      <c r="DYY57" s="245"/>
      <c r="DYZ57" s="244"/>
      <c r="DZA57" s="246"/>
      <c r="DZB57" s="247"/>
      <c r="DZC57" s="248"/>
      <c r="DZD57" s="248"/>
      <c r="DZE57" s="244"/>
      <c r="DZF57" s="244"/>
      <c r="DZG57" s="244"/>
      <c r="DZH57" s="245"/>
      <c r="DZI57" s="244"/>
      <c r="DZJ57" s="246"/>
      <c r="DZK57" s="247"/>
      <c r="DZL57" s="248"/>
      <c r="DZM57" s="248"/>
      <c r="DZN57" s="244"/>
      <c r="DZO57" s="244"/>
      <c r="DZP57" s="244"/>
      <c r="DZQ57" s="245"/>
      <c r="DZR57" s="244"/>
      <c r="DZS57" s="246"/>
      <c r="DZT57" s="247"/>
      <c r="DZU57" s="248"/>
      <c r="DZV57" s="248"/>
      <c r="DZW57" s="244"/>
      <c r="DZX57" s="244"/>
      <c r="DZY57" s="244"/>
      <c r="DZZ57" s="245"/>
      <c r="EAA57" s="244"/>
      <c r="EAB57" s="246"/>
      <c r="EAC57" s="247"/>
      <c r="EAD57" s="248"/>
      <c r="EAE57" s="248"/>
      <c r="EAF57" s="244"/>
      <c r="EAG57" s="244"/>
      <c r="EAH57" s="244"/>
      <c r="EAI57" s="245"/>
      <c r="EAJ57" s="244"/>
      <c r="EAK57" s="246"/>
      <c r="EAL57" s="247"/>
      <c r="EAM57" s="248"/>
      <c r="EAN57" s="248"/>
      <c r="EAO57" s="244"/>
      <c r="EAP57" s="244"/>
      <c r="EAQ57" s="244"/>
      <c r="EAR57" s="245"/>
      <c r="EAS57" s="244"/>
      <c r="EAT57" s="246"/>
      <c r="EAU57" s="247"/>
      <c r="EAV57" s="248"/>
      <c r="EAW57" s="248"/>
      <c r="EAX57" s="244"/>
      <c r="EAY57" s="244"/>
      <c r="EAZ57" s="244"/>
      <c r="EBA57" s="245"/>
      <c r="EBB57" s="244"/>
      <c r="EBC57" s="246"/>
      <c r="EBD57" s="247"/>
      <c r="EBE57" s="248"/>
      <c r="EBF57" s="248"/>
      <c r="EBG57" s="244"/>
      <c r="EBH57" s="244"/>
      <c r="EBI57" s="244"/>
      <c r="EBJ57" s="245"/>
      <c r="EBK57" s="244"/>
      <c r="EBL57" s="246"/>
      <c r="EBM57" s="247"/>
      <c r="EBN57" s="248"/>
      <c r="EBO57" s="248"/>
      <c r="EBP57" s="244"/>
      <c r="EBQ57" s="244"/>
      <c r="EBR57" s="244"/>
      <c r="EBS57" s="245"/>
      <c r="EBT57" s="244"/>
      <c r="EBU57" s="246"/>
      <c r="EBV57" s="247"/>
      <c r="EBW57" s="248"/>
      <c r="EBX57" s="248"/>
      <c r="EBY57" s="244"/>
      <c r="EBZ57" s="244"/>
      <c r="ECA57" s="244"/>
      <c r="ECB57" s="245"/>
      <c r="ECC57" s="244"/>
      <c r="ECD57" s="246"/>
      <c r="ECE57" s="247"/>
      <c r="ECF57" s="248"/>
      <c r="ECG57" s="248"/>
      <c r="ECH57" s="244"/>
      <c r="ECI57" s="244"/>
      <c r="ECJ57" s="244"/>
      <c r="ECK57" s="245"/>
      <c r="ECL57" s="244"/>
      <c r="ECM57" s="246"/>
      <c r="ECN57" s="247"/>
      <c r="ECO57" s="248"/>
      <c r="ECP57" s="248"/>
      <c r="ECQ57" s="244"/>
      <c r="ECR57" s="244"/>
      <c r="ECS57" s="244"/>
      <c r="ECT57" s="245"/>
      <c r="ECU57" s="244"/>
      <c r="ECV57" s="246"/>
      <c r="ECW57" s="247"/>
      <c r="ECX57" s="248"/>
      <c r="ECY57" s="248"/>
      <c r="ECZ57" s="244"/>
      <c r="EDA57" s="244"/>
      <c r="EDB57" s="244"/>
      <c r="EDC57" s="245"/>
      <c r="EDD57" s="244"/>
      <c r="EDE57" s="246"/>
      <c r="EDF57" s="247"/>
      <c r="EDG57" s="248"/>
      <c r="EDH57" s="248"/>
      <c r="EDI57" s="244"/>
      <c r="EDJ57" s="244"/>
      <c r="EDK57" s="244"/>
      <c r="EDL57" s="245"/>
      <c r="EDM57" s="244"/>
      <c r="EDN57" s="246"/>
      <c r="EDO57" s="247"/>
      <c r="EDP57" s="248"/>
      <c r="EDQ57" s="248"/>
      <c r="EDR57" s="244"/>
      <c r="EDS57" s="244"/>
      <c r="EDT57" s="244"/>
      <c r="EDU57" s="245"/>
      <c r="EDV57" s="244"/>
      <c r="EDW57" s="246"/>
      <c r="EDX57" s="247"/>
      <c r="EDY57" s="248"/>
      <c r="EDZ57" s="248"/>
      <c r="EEA57" s="244"/>
      <c r="EEB57" s="244"/>
      <c r="EEC57" s="244"/>
      <c r="EED57" s="245"/>
      <c r="EEE57" s="244"/>
      <c r="EEF57" s="246"/>
      <c r="EEG57" s="247"/>
      <c r="EEH57" s="248"/>
      <c r="EEI57" s="248"/>
      <c r="EEJ57" s="244"/>
      <c r="EEK57" s="244"/>
      <c r="EEL57" s="244"/>
      <c r="EEM57" s="245"/>
      <c r="EEN57" s="244"/>
      <c r="EEO57" s="246"/>
      <c r="EEP57" s="247"/>
      <c r="EEQ57" s="248"/>
      <c r="EER57" s="248"/>
      <c r="EES57" s="244"/>
      <c r="EET57" s="244"/>
      <c r="EEU57" s="244"/>
      <c r="EEV57" s="245"/>
      <c r="EEW57" s="244"/>
      <c r="EEX57" s="246"/>
      <c r="EEY57" s="247"/>
      <c r="EEZ57" s="248"/>
      <c r="EFA57" s="248"/>
      <c r="EFB57" s="244"/>
      <c r="EFC57" s="244"/>
      <c r="EFD57" s="244"/>
      <c r="EFE57" s="245"/>
      <c r="EFF57" s="244"/>
      <c r="EFG57" s="246"/>
      <c r="EFH57" s="247"/>
      <c r="EFI57" s="248"/>
      <c r="EFJ57" s="248"/>
      <c r="EFK57" s="244"/>
      <c r="EFL57" s="244"/>
      <c r="EFM57" s="244"/>
      <c r="EFN57" s="245"/>
      <c r="EFO57" s="244"/>
      <c r="EFP57" s="246"/>
      <c r="EFQ57" s="247"/>
      <c r="EFR57" s="248"/>
      <c r="EFS57" s="248"/>
      <c r="EFT57" s="244"/>
      <c r="EFU57" s="244"/>
      <c r="EFV57" s="244"/>
      <c r="EFW57" s="245"/>
      <c r="EFX57" s="244"/>
      <c r="EFY57" s="246"/>
      <c r="EFZ57" s="247"/>
      <c r="EGA57" s="248"/>
      <c r="EGB57" s="248"/>
      <c r="EGC57" s="244"/>
      <c r="EGD57" s="244"/>
      <c r="EGE57" s="244"/>
      <c r="EGF57" s="245"/>
      <c r="EGG57" s="244"/>
      <c r="EGH57" s="246"/>
      <c r="EGI57" s="247"/>
      <c r="EGJ57" s="248"/>
      <c r="EGK57" s="248"/>
      <c r="EGL57" s="244"/>
      <c r="EGM57" s="244"/>
      <c r="EGN57" s="244"/>
      <c r="EGO57" s="245"/>
      <c r="EGP57" s="244"/>
      <c r="EGQ57" s="246"/>
      <c r="EGR57" s="247"/>
      <c r="EGS57" s="248"/>
      <c r="EGT57" s="248"/>
      <c r="EGU57" s="244"/>
      <c r="EGV57" s="244"/>
      <c r="EGW57" s="244"/>
      <c r="EGX57" s="245"/>
      <c r="EGY57" s="244"/>
      <c r="EGZ57" s="246"/>
      <c r="EHA57" s="247"/>
      <c r="EHB57" s="248"/>
      <c r="EHC57" s="248"/>
      <c r="EHD57" s="244"/>
      <c r="EHE57" s="244"/>
      <c r="EHF57" s="244"/>
      <c r="EHG57" s="245"/>
      <c r="EHH57" s="244"/>
      <c r="EHI57" s="246"/>
      <c r="EHJ57" s="247"/>
      <c r="EHK57" s="248"/>
      <c r="EHL57" s="248"/>
      <c r="EHM57" s="244"/>
      <c r="EHN57" s="244"/>
      <c r="EHO57" s="244"/>
      <c r="EHP57" s="245"/>
      <c r="EHQ57" s="244"/>
      <c r="EHR57" s="246"/>
      <c r="EHS57" s="247"/>
      <c r="EHT57" s="248"/>
      <c r="EHU57" s="248"/>
      <c r="EHV57" s="244"/>
      <c r="EHW57" s="244"/>
      <c r="EHX57" s="244"/>
      <c r="EHY57" s="245"/>
      <c r="EHZ57" s="244"/>
      <c r="EIA57" s="246"/>
      <c r="EIB57" s="247"/>
      <c r="EIC57" s="248"/>
      <c r="EID57" s="248"/>
      <c r="EIE57" s="244"/>
      <c r="EIF57" s="244"/>
      <c r="EIG57" s="244"/>
      <c r="EIH57" s="245"/>
      <c r="EII57" s="244"/>
      <c r="EIJ57" s="246"/>
      <c r="EIK57" s="247"/>
      <c r="EIL57" s="248"/>
      <c r="EIM57" s="248"/>
      <c r="EIN57" s="244"/>
      <c r="EIO57" s="244"/>
      <c r="EIP57" s="244"/>
      <c r="EIQ57" s="245"/>
      <c r="EIR57" s="244"/>
      <c r="EIS57" s="246"/>
      <c r="EIT57" s="247"/>
      <c r="EIU57" s="248"/>
      <c r="EIV57" s="248"/>
      <c r="EIW57" s="244"/>
      <c r="EIX57" s="244"/>
      <c r="EIY57" s="244"/>
      <c r="EIZ57" s="245"/>
      <c r="EJA57" s="244"/>
      <c r="EJB57" s="246"/>
      <c r="EJC57" s="247"/>
      <c r="EJD57" s="248"/>
      <c r="EJE57" s="248"/>
      <c r="EJF57" s="244"/>
      <c r="EJG57" s="244"/>
      <c r="EJH57" s="244"/>
      <c r="EJI57" s="245"/>
      <c r="EJJ57" s="244"/>
      <c r="EJK57" s="246"/>
      <c r="EJL57" s="247"/>
      <c r="EJM57" s="248"/>
      <c r="EJN57" s="248"/>
      <c r="EJO57" s="244"/>
      <c r="EJP57" s="244"/>
      <c r="EJQ57" s="244"/>
      <c r="EJR57" s="245"/>
      <c r="EJS57" s="244"/>
      <c r="EJT57" s="246"/>
      <c r="EJU57" s="247"/>
      <c r="EJV57" s="248"/>
      <c r="EJW57" s="248"/>
      <c r="EJX57" s="244"/>
      <c r="EJY57" s="244"/>
      <c r="EJZ57" s="244"/>
      <c r="EKA57" s="245"/>
      <c r="EKB57" s="244"/>
      <c r="EKC57" s="246"/>
      <c r="EKD57" s="247"/>
      <c r="EKE57" s="248"/>
      <c r="EKF57" s="248"/>
      <c r="EKG57" s="244"/>
      <c r="EKH57" s="244"/>
      <c r="EKI57" s="244"/>
      <c r="EKJ57" s="245"/>
      <c r="EKK57" s="244"/>
      <c r="EKL57" s="246"/>
      <c r="EKM57" s="247"/>
      <c r="EKN57" s="248"/>
      <c r="EKO57" s="248"/>
      <c r="EKP57" s="244"/>
      <c r="EKQ57" s="244"/>
      <c r="EKR57" s="244"/>
      <c r="EKS57" s="245"/>
      <c r="EKT57" s="244"/>
      <c r="EKU57" s="246"/>
      <c r="EKV57" s="247"/>
      <c r="EKW57" s="248"/>
      <c r="EKX57" s="248"/>
      <c r="EKY57" s="244"/>
      <c r="EKZ57" s="244"/>
      <c r="ELA57" s="244"/>
      <c r="ELB57" s="245"/>
      <c r="ELC57" s="244"/>
      <c r="ELD57" s="246"/>
      <c r="ELE57" s="247"/>
      <c r="ELF57" s="248"/>
      <c r="ELG57" s="248"/>
      <c r="ELH57" s="244"/>
      <c r="ELI57" s="244"/>
      <c r="ELJ57" s="244"/>
      <c r="ELK57" s="245"/>
      <c r="ELL57" s="244"/>
      <c r="ELM57" s="246"/>
      <c r="ELN57" s="247"/>
      <c r="ELO57" s="248"/>
      <c r="ELP57" s="248"/>
      <c r="ELQ57" s="244"/>
      <c r="ELR57" s="244"/>
      <c r="ELS57" s="244"/>
      <c r="ELT57" s="245"/>
      <c r="ELU57" s="244"/>
      <c r="ELV57" s="246"/>
      <c r="ELW57" s="247"/>
      <c r="ELX57" s="248"/>
      <c r="ELY57" s="248"/>
      <c r="ELZ57" s="244"/>
      <c r="EMA57" s="244"/>
      <c r="EMB57" s="244"/>
      <c r="EMC57" s="245"/>
      <c r="EMD57" s="244"/>
      <c r="EME57" s="246"/>
      <c r="EMF57" s="247"/>
      <c r="EMG57" s="248"/>
      <c r="EMH57" s="248"/>
      <c r="EMI57" s="244"/>
      <c r="EMJ57" s="244"/>
      <c r="EMK57" s="244"/>
      <c r="EML57" s="245"/>
      <c r="EMM57" s="244"/>
      <c r="EMN57" s="246"/>
      <c r="EMO57" s="247"/>
      <c r="EMP57" s="248"/>
      <c r="EMQ57" s="248"/>
      <c r="EMR57" s="244"/>
      <c r="EMS57" s="244"/>
      <c r="EMT57" s="244"/>
      <c r="EMU57" s="245"/>
      <c r="EMV57" s="244"/>
      <c r="EMW57" s="246"/>
      <c r="EMX57" s="247"/>
      <c r="EMY57" s="248"/>
      <c r="EMZ57" s="248"/>
      <c r="ENA57" s="244"/>
      <c r="ENB57" s="244"/>
      <c r="ENC57" s="244"/>
      <c r="END57" s="245"/>
      <c r="ENE57" s="244"/>
      <c r="ENF57" s="246"/>
      <c r="ENG57" s="247"/>
      <c r="ENH57" s="248"/>
      <c r="ENI57" s="248"/>
      <c r="ENJ57" s="244"/>
      <c r="ENK57" s="244"/>
      <c r="ENL57" s="244"/>
      <c r="ENM57" s="245"/>
      <c r="ENN57" s="244"/>
      <c r="ENO57" s="246"/>
      <c r="ENP57" s="247"/>
      <c r="ENQ57" s="248"/>
      <c r="ENR57" s="248"/>
      <c r="ENS57" s="244"/>
      <c r="ENT57" s="244"/>
      <c r="ENU57" s="244"/>
      <c r="ENV57" s="245"/>
      <c r="ENW57" s="244"/>
      <c r="ENX57" s="246"/>
      <c r="ENY57" s="247"/>
      <c r="ENZ57" s="248"/>
      <c r="EOA57" s="248"/>
      <c r="EOB57" s="244"/>
      <c r="EOC57" s="244"/>
      <c r="EOD57" s="244"/>
      <c r="EOE57" s="245"/>
      <c r="EOF57" s="244"/>
      <c r="EOG57" s="246"/>
      <c r="EOH57" s="247"/>
      <c r="EOI57" s="248"/>
      <c r="EOJ57" s="248"/>
      <c r="EOK57" s="244"/>
      <c r="EOL57" s="244"/>
      <c r="EOM57" s="244"/>
      <c r="EON57" s="245"/>
      <c r="EOO57" s="244"/>
      <c r="EOP57" s="246"/>
      <c r="EOQ57" s="247"/>
      <c r="EOR57" s="248"/>
      <c r="EOS57" s="248"/>
      <c r="EOT57" s="244"/>
      <c r="EOU57" s="244"/>
      <c r="EOV57" s="244"/>
      <c r="EOW57" s="245"/>
      <c r="EOX57" s="244"/>
      <c r="EOY57" s="246"/>
      <c r="EOZ57" s="247"/>
      <c r="EPA57" s="248"/>
      <c r="EPB57" s="248"/>
      <c r="EPC57" s="244"/>
      <c r="EPD57" s="244"/>
      <c r="EPE57" s="244"/>
      <c r="EPF57" s="245"/>
      <c r="EPG57" s="244"/>
      <c r="EPH57" s="246"/>
      <c r="EPI57" s="247"/>
      <c r="EPJ57" s="248"/>
      <c r="EPK57" s="248"/>
      <c r="EPL57" s="244"/>
      <c r="EPM57" s="244"/>
      <c r="EPN57" s="244"/>
      <c r="EPO57" s="245"/>
      <c r="EPP57" s="244"/>
      <c r="EPQ57" s="246"/>
      <c r="EPR57" s="247"/>
      <c r="EPS57" s="248"/>
      <c r="EPT57" s="248"/>
      <c r="EPU57" s="244"/>
      <c r="EPV57" s="244"/>
      <c r="EPW57" s="244"/>
      <c r="EPX57" s="245"/>
      <c r="EPY57" s="244"/>
      <c r="EPZ57" s="246"/>
      <c r="EQA57" s="247"/>
      <c r="EQB57" s="248"/>
      <c r="EQC57" s="248"/>
      <c r="EQD57" s="244"/>
      <c r="EQE57" s="244"/>
      <c r="EQF57" s="244"/>
      <c r="EQG57" s="245"/>
      <c r="EQH57" s="244"/>
      <c r="EQI57" s="246"/>
      <c r="EQJ57" s="247"/>
      <c r="EQK57" s="248"/>
      <c r="EQL57" s="248"/>
      <c r="EQM57" s="244"/>
      <c r="EQN57" s="244"/>
      <c r="EQO57" s="244"/>
      <c r="EQP57" s="245"/>
      <c r="EQQ57" s="244"/>
      <c r="EQR57" s="246"/>
      <c r="EQS57" s="247"/>
      <c r="EQT57" s="248"/>
      <c r="EQU57" s="248"/>
      <c r="EQV57" s="244"/>
      <c r="EQW57" s="244"/>
      <c r="EQX57" s="244"/>
      <c r="EQY57" s="245"/>
      <c r="EQZ57" s="244"/>
      <c r="ERA57" s="246"/>
      <c r="ERB57" s="247"/>
      <c r="ERC57" s="248"/>
      <c r="ERD57" s="248"/>
      <c r="ERE57" s="244"/>
      <c r="ERF57" s="244"/>
      <c r="ERG57" s="244"/>
      <c r="ERH57" s="245"/>
      <c r="ERI57" s="244"/>
      <c r="ERJ57" s="246"/>
      <c r="ERK57" s="247"/>
      <c r="ERL57" s="248"/>
      <c r="ERM57" s="248"/>
      <c r="ERN57" s="244"/>
      <c r="ERO57" s="244"/>
      <c r="ERP57" s="244"/>
      <c r="ERQ57" s="245"/>
      <c r="ERR57" s="244"/>
      <c r="ERS57" s="246"/>
      <c r="ERT57" s="247"/>
      <c r="ERU57" s="248"/>
      <c r="ERV57" s="248"/>
      <c r="ERW57" s="244"/>
      <c r="ERX57" s="244"/>
      <c r="ERY57" s="244"/>
      <c r="ERZ57" s="245"/>
      <c r="ESA57" s="244"/>
      <c r="ESB57" s="246"/>
      <c r="ESC57" s="247"/>
      <c r="ESD57" s="248"/>
      <c r="ESE57" s="248"/>
      <c r="ESF57" s="244"/>
      <c r="ESG57" s="244"/>
      <c r="ESH57" s="244"/>
      <c r="ESI57" s="245"/>
      <c r="ESJ57" s="244"/>
      <c r="ESK57" s="246"/>
      <c r="ESL57" s="247"/>
      <c r="ESM57" s="248"/>
      <c r="ESN57" s="248"/>
      <c r="ESO57" s="244"/>
      <c r="ESP57" s="244"/>
      <c r="ESQ57" s="244"/>
      <c r="ESR57" s="245"/>
      <c r="ESS57" s="244"/>
      <c r="EST57" s="246"/>
      <c r="ESU57" s="247"/>
      <c r="ESV57" s="248"/>
      <c r="ESW57" s="248"/>
      <c r="ESX57" s="244"/>
      <c r="ESY57" s="244"/>
      <c r="ESZ57" s="244"/>
      <c r="ETA57" s="245"/>
      <c r="ETB57" s="244"/>
      <c r="ETC57" s="246"/>
      <c r="ETD57" s="247"/>
      <c r="ETE57" s="248"/>
      <c r="ETF57" s="248"/>
      <c r="ETG57" s="244"/>
      <c r="ETH57" s="244"/>
      <c r="ETI57" s="244"/>
      <c r="ETJ57" s="245"/>
      <c r="ETK57" s="244"/>
      <c r="ETL57" s="246"/>
      <c r="ETM57" s="247"/>
      <c r="ETN57" s="248"/>
      <c r="ETO57" s="248"/>
      <c r="ETP57" s="244"/>
      <c r="ETQ57" s="244"/>
      <c r="ETR57" s="244"/>
      <c r="ETS57" s="245"/>
      <c r="ETT57" s="244"/>
      <c r="ETU57" s="246"/>
      <c r="ETV57" s="247"/>
      <c r="ETW57" s="248"/>
      <c r="ETX57" s="248"/>
      <c r="ETY57" s="244"/>
      <c r="ETZ57" s="244"/>
      <c r="EUA57" s="244"/>
      <c r="EUB57" s="245"/>
      <c r="EUC57" s="244"/>
      <c r="EUD57" s="246"/>
      <c r="EUE57" s="247"/>
      <c r="EUF57" s="248"/>
      <c r="EUG57" s="248"/>
      <c r="EUH57" s="244"/>
      <c r="EUI57" s="244"/>
      <c r="EUJ57" s="244"/>
      <c r="EUK57" s="245"/>
      <c r="EUL57" s="244"/>
      <c r="EUM57" s="246"/>
      <c r="EUN57" s="247"/>
      <c r="EUO57" s="248"/>
      <c r="EUP57" s="248"/>
      <c r="EUQ57" s="244"/>
      <c r="EUR57" s="244"/>
      <c r="EUS57" s="244"/>
      <c r="EUT57" s="245"/>
      <c r="EUU57" s="244"/>
      <c r="EUV57" s="246"/>
      <c r="EUW57" s="247"/>
      <c r="EUX57" s="248"/>
      <c r="EUY57" s="248"/>
      <c r="EUZ57" s="244"/>
      <c r="EVA57" s="244"/>
      <c r="EVB57" s="244"/>
      <c r="EVC57" s="245"/>
      <c r="EVD57" s="244"/>
      <c r="EVE57" s="246"/>
      <c r="EVF57" s="247"/>
      <c r="EVG57" s="248"/>
      <c r="EVH57" s="248"/>
      <c r="EVI57" s="244"/>
      <c r="EVJ57" s="244"/>
      <c r="EVK57" s="244"/>
      <c r="EVL57" s="245"/>
      <c r="EVM57" s="244"/>
      <c r="EVN57" s="246"/>
      <c r="EVO57" s="247"/>
      <c r="EVP57" s="248"/>
      <c r="EVQ57" s="248"/>
      <c r="EVR57" s="244"/>
      <c r="EVS57" s="244"/>
      <c r="EVT57" s="244"/>
      <c r="EVU57" s="245"/>
      <c r="EVV57" s="244"/>
      <c r="EVW57" s="246"/>
      <c r="EVX57" s="247"/>
      <c r="EVY57" s="248"/>
      <c r="EVZ57" s="248"/>
      <c r="EWA57" s="244"/>
      <c r="EWB57" s="244"/>
      <c r="EWC57" s="244"/>
      <c r="EWD57" s="245"/>
      <c r="EWE57" s="244"/>
      <c r="EWF57" s="246"/>
      <c r="EWG57" s="247"/>
      <c r="EWH57" s="248"/>
      <c r="EWI57" s="248"/>
      <c r="EWJ57" s="244"/>
      <c r="EWK57" s="244"/>
      <c r="EWL57" s="244"/>
      <c r="EWM57" s="245"/>
      <c r="EWN57" s="244"/>
      <c r="EWO57" s="246"/>
      <c r="EWP57" s="247"/>
      <c r="EWQ57" s="248"/>
      <c r="EWR57" s="248"/>
      <c r="EWS57" s="244"/>
      <c r="EWT57" s="244"/>
      <c r="EWU57" s="244"/>
      <c r="EWV57" s="245"/>
      <c r="EWW57" s="244"/>
      <c r="EWX57" s="246"/>
      <c r="EWY57" s="247"/>
      <c r="EWZ57" s="248"/>
      <c r="EXA57" s="248"/>
      <c r="EXB57" s="244"/>
      <c r="EXC57" s="244"/>
      <c r="EXD57" s="244"/>
      <c r="EXE57" s="245"/>
      <c r="EXF57" s="244"/>
      <c r="EXG57" s="246"/>
      <c r="EXH57" s="247"/>
      <c r="EXI57" s="248"/>
      <c r="EXJ57" s="248"/>
      <c r="EXK57" s="244"/>
      <c r="EXL57" s="244"/>
      <c r="EXM57" s="244"/>
      <c r="EXN57" s="245"/>
      <c r="EXO57" s="244"/>
      <c r="EXP57" s="246"/>
      <c r="EXQ57" s="247"/>
      <c r="EXR57" s="248"/>
      <c r="EXS57" s="248"/>
      <c r="EXT57" s="244"/>
      <c r="EXU57" s="244"/>
      <c r="EXV57" s="244"/>
      <c r="EXW57" s="245"/>
      <c r="EXX57" s="244"/>
      <c r="EXY57" s="246"/>
      <c r="EXZ57" s="247"/>
      <c r="EYA57" s="248"/>
      <c r="EYB57" s="248"/>
      <c r="EYC57" s="244"/>
      <c r="EYD57" s="244"/>
      <c r="EYE57" s="244"/>
      <c r="EYF57" s="245"/>
      <c r="EYG57" s="244"/>
      <c r="EYH57" s="246"/>
      <c r="EYI57" s="247"/>
      <c r="EYJ57" s="248"/>
      <c r="EYK57" s="248"/>
      <c r="EYL57" s="244"/>
      <c r="EYM57" s="244"/>
      <c r="EYN57" s="244"/>
      <c r="EYO57" s="245"/>
      <c r="EYP57" s="244"/>
      <c r="EYQ57" s="246"/>
      <c r="EYR57" s="247"/>
      <c r="EYS57" s="248"/>
      <c r="EYT57" s="248"/>
      <c r="EYU57" s="244"/>
      <c r="EYV57" s="244"/>
      <c r="EYW57" s="244"/>
      <c r="EYX57" s="245"/>
      <c r="EYY57" s="244"/>
      <c r="EYZ57" s="246"/>
      <c r="EZA57" s="247"/>
      <c r="EZB57" s="248"/>
      <c r="EZC57" s="248"/>
      <c r="EZD57" s="244"/>
      <c r="EZE57" s="244"/>
      <c r="EZF57" s="244"/>
      <c r="EZG57" s="245"/>
      <c r="EZH57" s="244"/>
      <c r="EZI57" s="246"/>
      <c r="EZJ57" s="247"/>
      <c r="EZK57" s="248"/>
      <c r="EZL57" s="248"/>
      <c r="EZM57" s="244"/>
      <c r="EZN57" s="244"/>
      <c r="EZO57" s="244"/>
      <c r="EZP57" s="245"/>
      <c r="EZQ57" s="244"/>
      <c r="EZR57" s="246"/>
      <c r="EZS57" s="247"/>
      <c r="EZT57" s="248"/>
      <c r="EZU57" s="248"/>
      <c r="EZV57" s="244"/>
      <c r="EZW57" s="244"/>
      <c r="EZX57" s="244"/>
      <c r="EZY57" s="245"/>
      <c r="EZZ57" s="244"/>
      <c r="FAA57" s="246"/>
      <c r="FAB57" s="247"/>
      <c r="FAC57" s="248"/>
      <c r="FAD57" s="248"/>
      <c r="FAE57" s="244"/>
      <c r="FAF57" s="244"/>
      <c r="FAG57" s="244"/>
      <c r="FAH57" s="245"/>
      <c r="FAI57" s="244"/>
      <c r="FAJ57" s="246"/>
      <c r="FAK57" s="247"/>
      <c r="FAL57" s="248"/>
      <c r="FAM57" s="248"/>
      <c r="FAN57" s="244"/>
      <c r="FAO57" s="244"/>
      <c r="FAP57" s="244"/>
      <c r="FAQ57" s="245"/>
      <c r="FAR57" s="244"/>
      <c r="FAS57" s="246"/>
      <c r="FAT57" s="247"/>
      <c r="FAU57" s="248"/>
      <c r="FAV57" s="248"/>
      <c r="FAW57" s="244"/>
      <c r="FAX57" s="244"/>
      <c r="FAY57" s="244"/>
      <c r="FAZ57" s="245"/>
      <c r="FBA57" s="244"/>
      <c r="FBB57" s="246"/>
      <c r="FBC57" s="247"/>
      <c r="FBD57" s="248"/>
      <c r="FBE57" s="248"/>
      <c r="FBF57" s="244"/>
      <c r="FBG57" s="244"/>
      <c r="FBH57" s="244"/>
      <c r="FBI57" s="245"/>
      <c r="FBJ57" s="244"/>
      <c r="FBK57" s="246"/>
      <c r="FBL57" s="247"/>
      <c r="FBM57" s="248"/>
      <c r="FBN57" s="248"/>
      <c r="FBO57" s="244"/>
      <c r="FBP57" s="244"/>
      <c r="FBQ57" s="244"/>
      <c r="FBR57" s="245"/>
      <c r="FBS57" s="244"/>
      <c r="FBT57" s="246"/>
      <c r="FBU57" s="247"/>
      <c r="FBV57" s="248"/>
      <c r="FBW57" s="248"/>
      <c r="FBX57" s="244"/>
      <c r="FBY57" s="244"/>
      <c r="FBZ57" s="244"/>
      <c r="FCA57" s="245"/>
      <c r="FCB57" s="244"/>
      <c r="FCC57" s="246"/>
      <c r="FCD57" s="247"/>
      <c r="FCE57" s="248"/>
      <c r="FCF57" s="248"/>
      <c r="FCG57" s="244"/>
      <c r="FCH57" s="244"/>
      <c r="FCI57" s="244"/>
      <c r="FCJ57" s="245"/>
      <c r="FCK57" s="244"/>
      <c r="FCL57" s="246"/>
      <c r="FCM57" s="247"/>
      <c r="FCN57" s="248"/>
      <c r="FCO57" s="248"/>
      <c r="FCP57" s="244"/>
      <c r="FCQ57" s="244"/>
      <c r="FCR57" s="244"/>
      <c r="FCS57" s="245"/>
      <c r="FCT57" s="244"/>
      <c r="FCU57" s="246"/>
      <c r="FCV57" s="247"/>
      <c r="FCW57" s="248"/>
      <c r="FCX57" s="248"/>
      <c r="FCY57" s="244"/>
      <c r="FCZ57" s="244"/>
      <c r="FDA57" s="244"/>
      <c r="FDB57" s="245"/>
      <c r="FDC57" s="244"/>
      <c r="FDD57" s="246"/>
      <c r="FDE57" s="247"/>
      <c r="FDF57" s="248"/>
      <c r="FDG57" s="248"/>
      <c r="FDH57" s="244"/>
      <c r="FDI57" s="244"/>
      <c r="FDJ57" s="244"/>
      <c r="FDK57" s="245"/>
      <c r="FDL57" s="244"/>
      <c r="FDM57" s="246"/>
      <c r="FDN57" s="247"/>
      <c r="FDO57" s="248"/>
      <c r="FDP57" s="248"/>
      <c r="FDQ57" s="244"/>
      <c r="FDR57" s="244"/>
      <c r="FDS57" s="244"/>
      <c r="FDT57" s="245"/>
      <c r="FDU57" s="244"/>
      <c r="FDV57" s="246"/>
      <c r="FDW57" s="247"/>
      <c r="FDX57" s="248"/>
      <c r="FDY57" s="248"/>
      <c r="FDZ57" s="244"/>
      <c r="FEA57" s="244"/>
      <c r="FEB57" s="244"/>
      <c r="FEC57" s="245"/>
      <c r="FED57" s="244"/>
      <c r="FEE57" s="246"/>
      <c r="FEF57" s="247"/>
      <c r="FEG57" s="248"/>
      <c r="FEH57" s="248"/>
      <c r="FEI57" s="244"/>
      <c r="FEJ57" s="244"/>
      <c r="FEK57" s="244"/>
      <c r="FEL57" s="245"/>
      <c r="FEM57" s="244"/>
      <c r="FEN57" s="246"/>
      <c r="FEO57" s="247"/>
      <c r="FEP57" s="248"/>
      <c r="FEQ57" s="248"/>
      <c r="FER57" s="244"/>
      <c r="FES57" s="244"/>
      <c r="FET57" s="244"/>
      <c r="FEU57" s="245"/>
      <c r="FEV57" s="244"/>
      <c r="FEW57" s="246"/>
      <c r="FEX57" s="247"/>
      <c r="FEY57" s="248"/>
      <c r="FEZ57" s="248"/>
      <c r="FFA57" s="244"/>
      <c r="FFB57" s="244"/>
      <c r="FFC57" s="244"/>
      <c r="FFD57" s="245"/>
      <c r="FFE57" s="244"/>
      <c r="FFF57" s="246"/>
      <c r="FFG57" s="247"/>
      <c r="FFH57" s="248"/>
      <c r="FFI57" s="248"/>
      <c r="FFJ57" s="244"/>
      <c r="FFK57" s="244"/>
      <c r="FFL57" s="244"/>
      <c r="FFM57" s="245"/>
      <c r="FFN57" s="244"/>
      <c r="FFO57" s="246"/>
      <c r="FFP57" s="247"/>
      <c r="FFQ57" s="248"/>
      <c r="FFR57" s="248"/>
      <c r="FFS57" s="244"/>
      <c r="FFT57" s="244"/>
      <c r="FFU57" s="244"/>
      <c r="FFV57" s="245"/>
      <c r="FFW57" s="244"/>
      <c r="FFX57" s="246"/>
      <c r="FFY57" s="247"/>
      <c r="FFZ57" s="248"/>
      <c r="FGA57" s="248"/>
      <c r="FGB57" s="244"/>
      <c r="FGC57" s="244"/>
      <c r="FGD57" s="244"/>
      <c r="FGE57" s="245"/>
      <c r="FGF57" s="244"/>
      <c r="FGG57" s="246"/>
      <c r="FGH57" s="247"/>
      <c r="FGI57" s="248"/>
      <c r="FGJ57" s="248"/>
      <c r="FGK57" s="244"/>
      <c r="FGL57" s="244"/>
      <c r="FGM57" s="244"/>
      <c r="FGN57" s="245"/>
      <c r="FGO57" s="244"/>
      <c r="FGP57" s="246"/>
      <c r="FGQ57" s="247"/>
      <c r="FGR57" s="248"/>
      <c r="FGS57" s="248"/>
      <c r="FGT57" s="244"/>
      <c r="FGU57" s="244"/>
      <c r="FGV57" s="244"/>
      <c r="FGW57" s="245"/>
      <c r="FGX57" s="244"/>
      <c r="FGY57" s="246"/>
      <c r="FGZ57" s="247"/>
      <c r="FHA57" s="248"/>
      <c r="FHB57" s="248"/>
      <c r="FHC57" s="244"/>
      <c r="FHD57" s="244"/>
      <c r="FHE57" s="244"/>
      <c r="FHF57" s="245"/>
      <c r="FHG57" s="244"/>
      <c r="FHH57" s="246"/>
      <c r="FHI57" s="247"/>
      <c r="FHJ57" s="248"/>
      <c r="FHK57" s="248"/>
      <c r="FHL57" s="244"/>
      <c r="FHM57" s="244"/>
      <c r="FHN57" s="244"/>
      <c r="FHO57" s="245"/>
      <c r="FHP57" s="244"/>
      <c r="FHQ57" s="246"/>
      <c r="FHR57" s="247"/>
      <c r="FHS57" s="248"/>
      <c r="FHT57" s="248"/>
      <c r="FHU57" s="244"/>
      <c r="FHV57" s="244"/>
      <c r="FHW57" s="244"/>
      <c r="FHX57" s="245"/>
      <c r="FHY57" s="244"/>
      <c r="FHZ57" s="246"/>
      <c r="FIA57" s="247"/>
      <c r="FIB57" s="248"/>
      <c r="FIC57" s="248"/>
      <c r="FID57" s="244"/>
      <c r="FIE57" s="244"/>
      <c r="FIF57" s="244"/>
      <c r="FIG57" s="245"/>
      <c r="FIH57" s="244"/>
      <c r="FII57" s="246"/>
      <c r="FIJ57" s="247"/>
      <c r="FIK57" s="248"/>
      <c r="FIL57" s="248"/>
      <c r="FIM57" s="244"/>
      <c r="FIN57" s="244"/>
      <c r="FIO57" s="244"/>
      <c r="FIP57" s="245"/>
      <c r="FIQ57" s="244"/>
      <c r="FIR57" s="246"/>
      <c r="FIS57" s="247"/>
      <c r="FIT57" s="248"/>
      <c r="FIU57" s="248"/>
      <c r="FIV57" s="244"/>
      <c r="FIW57" s="244"/>
      <c r="FIX57" s="244"/>
      <c r="FIY57" s="245"/>
      <c r="FIZ57" s="244"/>
      <c r="FJA57" s="246"/>
      <c r="FJB57" s="247"/>
      <c r="FJC57" s="248"/>
      <c r="FJD57" s="248"/>
      <c r="FJE57" s="244"/>
      <c r="FJF57" s="244"/>
      <c r="FJG57" s="244"/>
      <c r="FJH57" s="245"/>
      <c r="FJI57" s="244"/>
      <c r="FJJ57" s="246"/>
      <c r="FJK57" s="247"/>
      <c r="FJL57" s="248"/>
      <c r="FJM57" s="248"/>
      <c r="FJN57" s="244"/>
      <c r="FJO57" s="244"/>
      <c r="FJP57" s="244"/>
      <c r="FJQ57" s="245"/>
      <c r="FJR57" s="244"/>
      <c r="FJS57" s="246"/>
      <c r="FJT57" s="247"/>
      <c r="FJU57" s="248"/>
      <c r="FJV57" s="248"/>
      <c r="FJW57" s="244"/>
      <c r="FJX57" s="244"/>
      <c r="FJY57" s="244"/>
      <c r="FJZ57" s="245"/>
      <c r="FKA57" s="244"/>
      <c r="FKB57" s="246"/>
      <c r="FKC57" s="247"/>
      <c r="FKD57" s="248"/>
      <c r="FKE57" s="248"/>
      <c r="FKF57" s="244"/>
      <c r="FKG57" s="244"/>
      <c r="FKH57" s="244"/>
      <c r="FKI57" s="245"/>
      <c r="FKJ57" s="244"/>
      <c r="FKK57" s="246"/>
      <c r="FKL57" s="247"/>
      <c r="FKM57" s="248"/>
      <c r="FKN57" s="248"/>
      <c r="FKO57" s="244"/>
      <c r="FKP57" s="244"/>
      <c r="FKQ57" s="244"/>
      <c r="FKR57" s="245"/>
      <c r="FKS57" s="244"/>
      <c r="FKT57" s="246"/>
      <c r="FKU57" s="247"/>
      <c r="FKV57" s="248"/>
      <c r="FKW57" s="248"/>
      <c r="FKX57" s="244"/>
      <c r="FKY57" s="244"/>
      <c r="FKZ57" s="244"/>
      <c r="FLA57" s="245"/>
      <c r="FLB57" s="244"/>
      <c r="FLC57" s="246"/>
      <c r="FLD57" s="247"/>
      <c r="FLE57" s="248"/>
      <c r="FLF57" s="248"/>
      <c r="FLG57" s="244"/>
      <c r="FLH57" s="244"/>
      <c r="FLI57" s="244"/>
      <c r="FLJ57" s="245"/>
      <c r="FLK57" s="244"/>
      <c r="FLL57" s="246"/>
      <c r="FLM57" s="247"/>
      <c r="FLN57" s="248"/>
      <c r="FLO57" s="248"/>
      <c r="FLP57" s="244"/>
      <c r="FLQ57" s="244"/>
      <c r="FLR57" s="244"/>
      <c r="FLS57" s="245"/>
      <c r="FLT57" s="244"/>
      <c r="FLU57" s="246"/>
      <c r="FLV57" s="247"/>
      <c r="FLW57" s="248"/>
      <c r="FLX57" s="248"/>
      <c r="FLY57" s="244"/>
      <c r="FLZ57" s="244"/>
      <c r="FMA57" s="244"/>
      <c r="FMB57" s="245"/>
      <c r="FMC57" s="244"/>
      <c r="FMD57" s="246"/>
      <c r="FME57" s="247"/>
      <c r="FMF57" s="248"/>
      <c r="FMG57" s="248"/>
      <c r="FMH57" s="244"/>
      <c r="FMI57" s="244"/>
      <c r="FMJ57" s="244"/>
      <c r="FMK57" s="245"/>
      <c r="FML57" s="244"/>
      <c r="FMM57" s="246"/>
      <c r="FMN57" s="247"/>
      <c r="FMO57" s="248"/>
      <c r="FMP57" s="248"/>
      <c r="FMQ57" s="244"/>
      <c r="FMR57" s="244"/>
      <c r="FMS57" s="244"/>
      <c r="FMT57" s="245"/>
      <c r="FMU57" s="244"/>
      <c r="FMV57" s="246"/>
      <c r="FMW57" s="247"/>
      <c r="FMX57" s="248"/>
      <c r="FMY57" s="248"/>
      <c r="FMZ57" s="244"/>
      <c r="FNA57" s="244"/>
      <c r="FNB57" s="244"/>
      <c r="FNC57" s="245"/>
      <c r="FND57" s="244"/>
      <c r="FNE57" s="246"/>
      <c r="FNF57" s="247"/>
      <c r="FNG57" s="248"/>
      <c r="FNH57" s="248"/>
      <c r="FNI57" s="244"/>
      <c r="FNJ57" s="244"/>
      <c r="FNK57" s="244"/>
      <c r="FNL57" s="245"/>
      <c r="FNM57" s="244"/>
      <c r="FNN57" s="246"/>
      <c r="FNO57" s="247"/>
      <c r="FNP57" s="248"/>
      <c r="FNQ57" s="248"/>
      <c r="FNR57" s="244"/>
      <c r="FNS57" s="244"/>
      <c r="FNT57" s="244"/>
      <c r="FNU57" s="245"/>
      <c r="FNV57" s="244"/>
      <c r="FNW57" s="246"/>
      <c r="FNX57" s="247"/>
      <c r="FNY57" s="248"/>
      <c r="FNZ57" s="248"/>
      <c r="FOA57" s="244"/>
      <c r="FOB57" s="244"/>
      <c r="FOC57" s="244"/>
      <c r="FOD57" s="245"/>
      <c r="FOE57" s="244"/>
      <c r="FOF57" s="246"/>
      <c r="FOG57" s="247"/>
      <c r="FOH57" s="248"/>
      <c r="FOI57" s="248"/>
      <c r="FOJ57" s="244"/>
      <c r="FOK57" s="244"/>
      <c r="FOL57" s="244"/>
      <c r="FOM57" s="245"/>
      <c r="FON57" s="244"/>
      <c r="FOO57" s="246"/>
      <c r="FOP57" s="247"/>
      <c r="FOQ57" s="248"/>
      <c r="FOR57" s="248"/>
      <c r="FOS57" s="244"/>
      <c r="FOT57" s="244"/>
      <c r="FOU57" s="244"/>
      <c r="FOV57" s="245"/>
      <c r="FOW57" s="244"/>
      <c r="FOX57" s="246"/>
      <c r="FOY57" s="247"/>
      <c r="FOZ57" s="248"/>
      <c r="FPA57" s="248"/>
      <c r="FPB57" s="244"/>
      <c r="FPC57" s="244"/>
      <c r="FPD57" s="244"/>
      <c r="FPE57" s="245"/>
      <c r="FPF57" s="244"/>
      <c r="FPG57" s="246"/>
      <c r="FPH57" s="247"/>
      <c r="FPI57" s="248"/>
      <c r="FPJ57" s="248"/>
      <c r="FPK57" s="244"/>
      <c r="FPL57" s="244"/>
      <c r="FPM57" s="244"/>
      <c r="FPN57" s="245"/>
      <c r="FPO57" s="244"/>
      <c r="FPP57" s="246"/>
      <c r="FPQ57" s="247"/>
      <c r="FPR57" s="248"/>
      <c r="FPS57" s="248"/>
      <c r="FPT57" s="244"/>
      <c r="FPU57" s="244"/>
      <c r="FPV57" s="244"/>
      <c r="FPW57" s="245"/>
      <c r="FPX57" s="244"/>
      <c r="FPY57" s="246"/>
      <c r="FPZ57" s="247"/>
      <c r="FQA57" s="248"/>
      <c r="FQB57" s="248"/>
      <c r="FQC57" s="244"/>
      <c r="FQD57" s="244"/>
      <c r="FQE57" s="244"/>
      <c r="FQF57" s="245"/>
      <c r="FQG57" s="244"/>
      <c r="FQH57" s="246"/>
      <c r="FQI57" s="247"/>
      <c r="FQJ57" s="248"/>
      <c r="FQK57" s="248"/>
      <c r="FQL57" s="244"/>
      <c r="FQM57" s="244"/>
      <c r="FQN57" s="244"/>
      <c r="FQO57" s="245"/>
      <c r="FQP57" s="244"/>
      <c r="FQQ57" s="246"/>
      <c r="FQR57" s="247"/>
      <c r="FQS57" s="248"/>
      <c r="FQT57" s="248"/>
      <c r="FQU57" s="244"/>
      <c r="FQV57" s="244"/>
      <c r="FQW57" s="244"/>
      <c r="FQX57" s="245"/>
      <c r="FQY57" s="244"/>
      <c r="FQZ57" s="246"/>
      <c r="FRA57" s="247"/>
      <c r="FRB57" s="248"/>
      <c r="FRC57" s="248"/>
      <c r="FRD57" s="244"/>
      <c r="FRE57" s="244"/>
      <c r="FRF57" s="244"/>
      <c r="FRG57" s="245"/>
      <c r="FRH57" s="244"/>
      <c r="FRI57" s="246"/>
      <c r="FRJ57" s="247"/>
      <c r="FRK57" s="248"/>
      <c r="FRL57" s="248"/>
      <c r="FRM57" s="244"/>
      <c r="FRN57" s="244"/>
      <c r="FRO57" s="244"/>
      <c r="FRP57" s="245"/>
      <c r="FRQ57" s="244"/>
      <c r="FRR57" s="246"/>
      <c r="FRS57" s="247"/>
      <c r="FRT57" s="248"/>
      <c r="FRU57" s="248"/>
      <c r="FRV57" s="244"/>
      <c r="FRW57" s="244"/>
      <c r="FRX57" s="244"/>
      <c r="FRY57" s="245"/>
      <c r="FRZ57" s="244"/>
      <c r="FSA57" s="246"/>
      <c r="FSB57" s="247"/>
      <c r="FSC57" s="248"/>
      <c r="FSD57" s="248"/>
      <c r="FSE57" s="244"/>
      <c r="FSF57" s="244"/>
      <c r="FSG57" s="244"/>
      <c r="FSH57" s="245"/>
      <c r="FSI57" s="244"/>
      <c r="FSJ57" s="246"/>
      <c r="FSK57" s="247"/>
      <c r="FSL57" s="248"/>
      <c r="FSM57" s="248"/>
      <c r="FSN57" s="244"/>
      <c r="FSO57" s="244"/>
      <c r="FSP57" s="244"/>
      <c r="FSQ57" s="245"/>
      <c r="FSR57" s="244"/>
      <c r="FSS57" s="246"/>
      <c r="FST57" s="247"/>
      <c r="FSU57" s="248"/>
      <c r="FSV57" s="248"/>
      <c r="FSW57" s="244"/>
      <c r="FSX57" s="244"/>
      <c r="FSY57" s="244"/>
      <c r="FSZ57" s="245"/>
      <c r="FTA57" s="244"/>
      <c r="FTB57" s="246"/>
      <c r="FTC57" s="247"/>
      <c r="FTD57" s="248"/>
      <c r="FTE57" s="248"/>
      <c r="FTF57" s="244"/>
      <c r="FTG57" s="244"/>
      <c r="FTH57" s="244"/>
      <c r="FTI57" s="245"/>
      <c r="FTJ57" s="244"/>
      <c r="FTK57" s="246"/>
      <c r="FTL57" s="247"/>
      <c r="FTM57" s="248"/>
      <c r="FTN57" s="248"/>
      <c r="FTO57" s="244"/>
      <c r="FTP57" s="244"/>
      <c r="FTQ57" s="244"/>
      <c r="FTR57" s="245"/>
      <c r="FTS57" s="244"/>
      <c r="FTT57" s="246"/>
      <c r="FTU57" s="247"/>
      <c r="FTV57" s="248"/>
      <c r="FTW57" s="248"/>
      <c r="FTX57" s="244"/>
      <c r="FTY57" s="244"/>
      <c r="FTZ57" s="244"/>
      <c r="FUA57" s="245"/>
      <c r="FUB57" s="244"/>
      <c r="FUC57" s="246"/>
      <c r="FUD57" s="247"/>
      <c r="FUE57" s="248"/>
      <c r="FUF57" s="248"/>
      <c r="FUG57" s="244"/>
      <c r="FUH57" s="244"/>
      <c r="FUI57" s="244"/>
      <c r="FUJ57" s="245"/>
      <c r="FUK57" s="244"/>
      <c r="FUL57" s="246"/>
      <c r="FUM57" s="247"/>
      <c r="FUN57" s="248"/>
      <c r="FUO57" s="248"/>
      <c r="FUP57" s="244"/>
      <c r="FUQ57" s="244"/>
      <c r="FUR57" s="244"/>
      <c r="FUS57" s="245"/>
      <c r="FUT57" s="244"/>
      <c r="FUU57" s="246"/>
      <c r="FUV57" s="247"/>
      <c r="FUW57" s="248"/>
      <c r="FUX57" s="248"/>
      <c r="FUY57" s="244"/>
      <c r="FUZ57" s="244"/>
      <c r="FVA57" s="244"/>
      <c r="FVB57" s="245"/>
      <c r="FVC57" s="244"/>
      <c r="FVD57" s="246"/>
      <c r="FVE57" s="247"/>
      <c r="FVF57" s="248"/>
      <c r="FVG57" s="248"/>
      <c r="FVH57" s="244"/>
      <c r="FVI57" s="244"/>
      <c r="FVJ57" s="244"/>
      <c r="FVK57" s="245"/>
      <c r="FVL57" s="244"/>
      <c r="FVM57" s="246"/>
      <c r="FVN57" s="247"/>
      <c r="FVO57" s="248"/>
      <c r="FVP57" s="248"/>
      <c r="FVQ57" s="244"/>
      <c r="FVR57" s="244"/>
      <c r="FVS57" s="244"/>
      <c r="FVT57" s="245"/>
      <c r="FVU57" s="244"/>
      <c r="FVV57" s="246"/>
      <c r="FVW57" s="247"/>
      <c r="FVX57" s="248"/>
      <c r="FVY57" s="248"/>
      <c r="FVZ57" s="244"/>
      <c r="FWA57" s="244"/>
      <c r="FWB57" s="244"/>
      <c r="FWC57" s="245"/>
      <c r="FWD57" s="244"/>
      <c r="FWE57" s="246"/>
      <c r="FWF57" s="247"/>
      <c r="FWG57" s="248"/>
      <c r="FWH57" s="248"/>
      <c r="FWI57" s="244"/>
      <c r="FWJ57" s="244"/>
      <c r="FWK57" s="244"/>
      <c r="FWL57" s="245"/>
      <c r="FWM57" s="244"/>
      <c r="FWN57" s="246"/>
      <c r="FWO57" s="247"/>
      <c r="FWP57" s="248"/>
      <c r="FWQ57" s="248"/>
      <c r="FWR57" s="244"/>
      <c r="FWS57" s="244"/>
      <c r="FWT57" s="244"/>
      <c r="FWU57" s="245"/>
      <c r="FWV57" s="244"/>
      <c r="FWW57" s="246"/>
      <c r="FWX57" s="247"/>
      <c r="FWY57" s="248"/>
      <c r="FWZ57" s="248"/>
      <c r="FXA57" s="244"/>
      <c r="FXB57" s="244"/>
      <c r="FXC57" s="244"/>
      <c r="FXD57" s="245"/>
      <c r="FXE57" s="244"/>
      <c r="FXF57" s="246"/>
      <c r="FXG57" s="247"/>
      <c r="FXH57" s="248"/>
      <c r="FXI57" s="248"/>
      <c r="FXJ57" s="244"/>
      <c r="FXK57" s="244"/>
      <c r="FXL57" s="244"/>
      <c r="FXM57" s="245"/>
      <c r="FXN57" s="244"/>
      <c r="FXO57" s="246"/>
      <c r="FXP57" s="247"/>
      <c r="FXQ57" s="248"/>
      <c r="FXR57" s="248"/>
      <c r="FXS57" s="244"/>
      <c r="FXT57" s="244"/>
      <c r="FXU57" s="244"/>
      <c r="FXV57" s="245"/>
      <c r="FXW57" s="244"/>
      <c r="FXX57" s="246"/>
      <c r="FXY57" s="247"/>
      <c r="FXZ57" s="248"/>
      <c r="FYA57" s="248"/>
      <c r="FYB57" s="244"/>
      <c r="FYC57" s="244"/>
      <c r="FYD57" s="244"/>
      <c r="FYE57" s="245"/>
      <c r="FYF57" s="244"/>
      <c r="FYG57" s="246"/>
      <c r="FYH57" s="247"/>
      <c r="FYI57" s="248"/>
      <c r="FYJ57" s="248"/>
      <c r="FYK57" s="244"/>
      <c r="FYL57" s="244"/>
      <c r="FYM57" s="244"/>
      <c r="FYN57" s="245"/>
      <c r="FYO57" s="244"/>
      <c r="FYP57" s="246"/>
      <c r="FYQ57" s="247"/>
      <c r="FYR57" s="248"/>
      <c r="FYS57" s="248"/>
      <c r="FYT57" s="244"/>
      <c r="FYU57" s="244"/>
      <c r="FYV57" s="244"/>
      <c r="FYW57" s="245"/>
      <c r="FYX57" s="244"/>
      <c r="FYY57" s="246"/>
      <c r="FYZ57" s="247"/>
      <c r="FZA57" s="248"/>
      <c r="FZB57" s="248"/>
      <c r="FZC57" s="244"/>
      <c r="FZD57" s="244"/>
      <c r="FZE57" s="244"/>
      <c r="FZF57" s="245"/>
      <c r="FZG57" s="244"/>
      <c r="FZH57" s="246"/>
      <c r="FZI57" s="247"/>
      <c r="FZJ57" s="248"/>
      <c r="FZK57" s="248"/>
      <c r="FZL57" s="244"/>
      <c r="FZM57" s="244"/>
      <c r="FZN57" s="244"/>
      <c r="FZO57" s="245"/>
      <c r="FZP57" s="244"/>
      <c r="FZQ57" s="246"/>
      <c r="FZR57" s="247"/>
      <c r="FZS57" s="248"/>
      <c r="FZT57" s="248"/>
      <c r="FZU57" s="244"/>
      <c r="FZV57" s="244"/>
      <c r="FZW57" s="244"/>
      <c r="FZX57" s="245"/>
      <c r="FZY57" s="244"/>
      <c r="FZZ57" s="246"/>
      <c r="GAA57" s="247"/>
      <c r="GAB57" s="248"/>
      <c r="GAC57" s="248"/>
      <c r="GAD57" s="244"/>
      <c r="GAE57" s="244"/>
      <c r="GAF57" s="244"/>
      <c r="GAG57" s="245"/>
      <c r="GAH57" s="244"/>
      <c r="GAI57" s="246"/>
      <c r="GAJ57" s="247"/>
      <c r="GAK57" s="248"/>
      <c r="GAL57" s="248"/>
      <c r="GAM57" s="244"/>
      <c r="GAN57" s="244"/>
      <c r="GAO57" s="244"/>
      <c r="GAP57" s="245"/>
      <c r="GAQ57" s="244"/>
      <c r="GAR57" s="246"/>
      <c r="GAS57" s="247"/>
      <c r="GAT57" s="248"/>
      <c r="GAU57" s="248"/>
      <c r="GAV57" s="244"/>
      <c r="GAW57" s="244"/>
      <c r="GAX57" s="244"/>
      <c r="GAY57" s="245"/>
      <c r="GAZ57" s="244"/>
      <c r="GBA57" s="246"/>
      <c r="GBB57" s="247"/>
      <c r="GBC57" s="248"/>
      <c r="GBD57" s="248"/>
      <c r="GBE57" s="244"/>
      <c r="GBF57" s="244"/>
      <c r="GBG57" s="244"/>
      <c r="GBH57" s="245"/>
      <c r="GBI57" s="244"/>
      <c r="GBJ57" s="246"/>
      <c r="GBK57" s="247"/>
      <c r="GBL57" s="248"/>
      <c r="GBM57" s="248"/>
      <c r="GBN57" s="244"/>
      <c r="GBO57" s="244"/>
      <c r="GBP57" s="244"/>
      <c r="GBQ57" s="245"/>
      <c r="GBR57" s="244"/>
      <c r="GBS57" s="246"/>
      <c r="GBT57" s="247"/>
      <c r="GBU57" s="248"/>
      <c r="GBV57" s="248"/>
      <c r="GBW57" s="244"/>
      <c r="GBX57" s="244"/>
      <c r="GBY57" s="244"/>
      <c r="GBZ57" s="245"/>
      <c r="GCA57" s="244"/>
      <c r="GCB57" s="246"/>
      <c r="GCC57" s="247"/>
      <c r="GCD57" s="248"/>
      <c r="GCE57" s="248"/>
      <c r="GCF57" s="244"/>
      <c r="GCG57" s="244"/>
      <c r="GCH57" s="244"/>
      <c r="GCI57" s="245"/>
      <c r="GCJ57" s="244"/>
      <c r="GCK57" s="246"/>
      <c r="GCL57" s="247"/>
      <c r="GCM57" s="248"/>
      <c r="GCN57" s="248"/>
      <c r="GCO57" s="244"/>
      <c r="GCP57" s="244"/>
      <c r="GCQ57" s="244"/>
      <c r="GCR57" s="245"/>
      <c r="GCS57" s="244"/>
      <c r="GCT57" s="246"/>
      <c r="GCU57" s="247"/>
      <c r="GCV57" s="248"/>
      <c r="GCW57" s="248"/>
      <c r="GCX57" s="244"/>
      <c r="GCY57" s="244"/>
      <c r="GCZ57" s="244"/>
      <c r="GDA57" s="245"/>
      <c r="GDB57" s="244"/>
      <c r="GDC57" s="246"/>
      <c r="GDD57" s="247"/>
      <c r="GDE57" s="248"/>
      <c r="GDF57" s="248"/>
      <c r="GDG57" s="244"/>
      <c r="GDH57" s="244"/>
      <c r="GDI57" s="244"/>
      <c r="GDJ57" s="245"/>
      <c r="GDK57" s="244"/>
      <c r="GDL57" s="246"/>
      <c r="GDM57" s="247"/>
      <c r="GDN57" s="248"/>
      <c r="GDO57" s="248"/>
      <c r="GDP57" s="244"/>
      <c r="GDQ57" s="244"/>
      <c r="GDR57" s="244"/>
      <c r="GDS57" s="245"/>
      <c r="GDT57" s="244"/>
      <c r="GDU57" s="246"/>
      <c r="GDV57" s="247"/>
      <c r="GDW57" s="248"/>
      <c r="GDX57" s="248"/>
      <c r="GDY57" s="244"/>
      <c r="GDZ57" s="244"/>
      <c r="GEA57" s="244"/>
      <c r="GEB57" s="245"/>
      <c r="GEC57" s="244"/>
      <c r="GED57" s="246"/>
      <c r="GEE57" s="247"/>
      <c r="GEF57" s="248"/>
      <c r="GEG57" s="248"/>
      <c r="GEH57" s="244"/>
      <c r="GEI57" s="244"/>
      <c r="GEJ57" s="244"/>
      <c r="GEK57" s="245"/>
      <c r="GEL57" s="244"/>
      <c r="GEM57" s="246"/>
      <c r="GEN57" s="247"/>
      <c r="GEO57" s="248"/>
      <c r="GEP57" s="248"/>
      <c r="GEQ57" s="244"/>
      <c r="GER57" s="244"/>
      <c r="GES57" s="244"/>
      <c r="GET57" s="245"/>
      <c r="GEU57" s="244"/>
      <c r="GEV57" s="246"/>
      <c r="GEW57" s="247"/>
      <c r="GEX57" s="248"/>
      <c r="GEY57" s="248"/>
      <c r="GEZ57" s="244"/>
      <c r="GFA57" s="244"/>
      <c r="GFB57" s="244"/>
      <c r="GFC57" s="245"/>
      <c r="GFD57" s="244"/>
      <c r="GFE57" s="246"/>
      <c r="GFF57" s="247"/>
      <c r="GFG57" s="248"/>
      <c r="GFH57" s="248"/>
      <c r="GFI57" s="244"/>
      <c r="GFJ57" s="244"/>
      <c r="GFK57" s="244"/>
      <c r="GFL57" s="245"/>
      <c r="GFM57" s="244"/>
      <c r="GFN57" s="246"/>
      <c r="GFO57" s="247"/>
      <c r="GFP57" s="248"/>
      <c r="GFQ57" s="248"/>
      <c r="GFR57" s="244"/>
      <c r="GFS57" s="244"/>
      <c r="GFT57" s="244"/>
      <c r="GFU57" s="245"/>
      <c r="GFV57" s="244"/>
      <c r="GFW57" s="246"/>
      <c r="GFX57" s="247"/>
      <c r="GFY57" s="248"/>
      <c r="GFZ57" s="248"/>
      <c r="GGA57" s="244"/>
      <c r="GGB57" s="244"/>
      <c r="GGC57" s="244"/>
      <c r="GGD57" s="245"/>
      <c r="GGE57" s="244"/>
      <c r="GGF57" s="246"/>
      <c r="GGG57" s="247"/>
      <c r="GGH57" s="248"/>
      <c r="GGI57" s="248"/>
      <c r="GGJ57" s="244"/>
      <c r="GGK57" s="244"/>
      <c r="GGL57" s="244"/>
      <c r="GGM57" s="245"/>
      <c r="GGN57" s="244"/>
      <c r="GGO57" s="246"/>
      <c r="GGP57" s="247"/>
      <c r="GGQ57" s="248"/>
      <c r="GGR57" s="248"/>
      <c r="GGS57" s="244"/>
      <c r="GGT57" s="244"/>
      <c r="GGU57" s="244"/>
      <c r="GGV57" s="245"/>
      <c r="GGW57" s="244"/>
      <c r="GGX57" s="246"/>
      <c r="GGY57" s="247"/>
      <c r="GGZ57" s="248"/>
      <c r="GHA57" s="248"/>
      <c r="GHB57" s="244"/>
      <c r="GHC57" s="244"/>
      <c r="GHD57" s="244"/>
      <c r="GHE57" s="245"/>
      <c r="GHF57" s="244"/>
      <c r="GHG57" s="246"/>
      <c r="GHH57" s="247"/>
      <c r="GHI57" s="248"/>
      <c r="GHJ57" s="248"/>
      <c r="GHK57" s="244"/>
      <c r="GHL57" s="244"/>
      <c r="GHM57" s="244"/>
      <c r="GHN57" s="245"/>
      <c r="GHO57" s="244"/>
      <c r="GHP57" s="246"/>
      <c r="GHQ57" s="247"/>
      <c r="GHR57" s="248"/>
      <c r="GHS57" s="248"/>
      <c r="GHT57" s="244"/>
      <c r="GHU57" s="244"/>
      <c r="GHV57" s="244"/>
      <c r="GHW57" s="245"/>
      <c r="GHX57" s="244"/>
      <c r="GHY57" s="246"/>
      <c r="GHZ57" s="247"/>
      <c r="GIA57" s="248"/>
      <c r="GIB57" s="248"/>
      <c r="GIC57" s="244"/>
      <c r="GID57" s="244"/>
      <c r="GIE57" s="244"/>
      <c r="GIF57" s="245"/>
      <c r="GIG57" s="244"/>
      <c r="GIH57" s="246"/>
      <c r="GII57" s="247"/>
      <c r="GIJ57" s="248"/>
      <c r="GIK57" s="248"/>
      <c r="GIL57" s="244"/>
      <c r="GIM57" s="244"/>
      <c r="GIN57" s="244"/>
      <c r="GIO57" s="245"/>
      <c r="GIP57" s="244"/>
      <c r="GIQ57" s="246"/>
      <c r="GIR57" s="247"/>
      <c r="GIS57" s="248"/>
      <c r="GIT57" s="248"/>
      <c r="GIU57" s="244"/>
      <c r="GIV57" s="244"/>
      <c r="GIW57" s="244"/>
      <c r="GIX57" s="245"/>
      <c r="GIY57" s="244"/>
      <c r="GIZ57" s="246"/>
      <c r="GJA57" s="247"/>
      <c r="GJB57" s="248"/>
      <c r="GJC57" s="248"/>
      <c r="GJD57" s="244"/>
      <c r="GJE57" s="244"/>
      <c r="GJF57" s="244"/>
      <c r="GJG57" s="245"/>
      <c r="GJH57" s="244"/>
      <c r="GJI57" s="246"/>
      <c r="GJJ57" s="247"/>
      <c r="GJK57" s="248"/>
      <c r="GJL57" s="248"/>
      <c r="GJM57" s="244"/>
      <c r="GJN57" s="244"/>
      <c r="GJO57" s="244"/>
      <c r="GJP57" s="245"/>
      <c r="GJQ57" s="244"/>
      <c r="GJR57" s="246"/>
      <c r="GJS57" s="247"/>
      <c r="GJT57" s="248"/>
      <c r="GJU57" s="248"/>
      <c r="GJV57" s="244"/>
      <c r="GJW57" s="244"/>
      <c r="GJX57" s="244"/>
      <c r="GJY57" s="245"/>
      <c r="GJZ57" s="244"/>
      <c r="GKA57" s="246"/>
      <c r="GKB57" s="247"/>
      <c r="GKC57" s="248"/>
      <c r="GKD57" s="248"/>
      <c r="GKE57" s="244"/>
      <c r="GKF57" s="244"/>
      <c r="GKG57" s="244"/>
      <c r="GKH57" s="245"/>
      <c r="GKI57" s="244"/>
      <c r="GKJ57" s="246"/>
      <c r="GKK57" s="247"/>
      <c r="GKL57" s="248"/>
      <c r="GKM57" s="248"/>
      <c r="GKN57" s="244"/>
      <c r="GKO57" s="244"/>
      <c r="GKP57" s="244"/>
      <c r="GKQ57" s="245"/>
      <c r="GKR57" s="244"/>
      <c r="GKS57" s="246"/>
      <c r="GKT57" s="247"/>
      <c r="GKU57" s="248"/>
      <c r="GKV57" s="248"/>
      <c r="GKW57" s="244"/>
      <c r="GKX57" s="244"/>
      <c r="GKY57" s="244"/>
      <c r="GKZ57" s="245"/>
      <c r="GLA57" s="244"/>
      <c r="GLB57" s="246"/>
      <c r="GLC57" s="247"/>
      <c r="GLD57" s="248"/>
      <c r="GLE57" s="248"/>
      <c r="GLF57" s="244"/>
      <c r="GLG57" s="244"/>
      <c r="GLH57" s="244"/>
      <c r="GLI57" s="245"/>
      <c r="GLJ57" s="244"/>
      <c r="GLK57" s="246"/>
      <c r="GLL57" s="247"/>
      <c r="GLM57" s="248"/>
      <c r="GLN57" s="248"/>
      <c r="GLO57" s="244"/>
      <c r="GLP57" s="244"/>
      <c r="GLQ57" s="244"/>
      <c r="GLR57" s="245"/>
      <c r="GLS57" s="244"/>
      <c r="GLT57" s="246"/>
      <c r="GLU57" s="247"/>
      <c r="GLV57" s="248"/>
      <c r="GLW57" s="248"/>
      <c r="GLX57" s="244"/>
      <c r="GLY57" s="244"/>
      <c r="GLZ57" s="244"/>
      <c r="GMA57" s="245"/>
      <c r="GMB57" s="244"/>
      <c r="GMC57" s="246"/>
      <c r="GMD57" s="247"/>
      <c r="GME57" s="248"/>
      <c r="GMF57" s="248"/>
      <c r="GMG57" s="244"/>
      <c r="GMH57" s="244"/>
      <c r="GMI57" s="244"/>
      <c r="GMJ57" s="245"/>
      <c r="GMK57" s="244"/>
      <c r="GML57" s="246"/>
      <c r="GMM57" s="247"/>
      <c r="GMN57" s="248"/>
      <c r="GMO57" s="248"/>
      <c r="GMP57" s="244"/>
      <c r="GMQ57" s="244"/>
      <c r="GMR57" s="244"/>
      <c r="GMS57" s="245"/>
      <c r="GMT57" s="244"/>
      <c r="GMU57" s="246"/>
      <c r="GMV57" s="247"/>
      <c r="GMW57" s="248"/>
      <c r="GMX57" s="248"/>
      <c r="GMY57" s="244"/>
      <c r="GMZ57" s="244"/>
      <c r="GNA57" s="244"/>
      <c r="GNB57" s="245"/>
      <c r="GNC57" s="244"/>
      <c r="GND57" s="246"/>
      <c r="GNE57" s="247"/>
      <c r="GNF57" s="248"/>
      <c r="GNG57" s="248"/>
      <c r="GNH57" s="244"/>
      <c r="GNI57" s="244"/>
      <c r="GNJ57" s="244"/>
      <c r="GNK57" s="245"/>
      <c r="GNL57" s="244"/>
      <c r="GNM57" s="246"/>
      <c r="GNN57" s="247"/>
      <c r="GNO57" s="248"/>
      <c r="GNP57" s="248"/>
      <c r="GNQ57" s="244"/>
      <c r="GNR57" s="244"/>
      <c r="GNS57" s="244"/>
      <c r="GNT57" s="245"/>
      <c r="GNU57" s="244"/>
      <c r="GNV57" s="246"/>
      <c r="GNW57" s="247"/>
      <c r="GNX57" s="248"/>
      <c r="GNY57" s="248"/>
      <c r="GNZ57" s="244"/>
      <c r="GOA57" s="244"/>
      <c r="GOB57" s="244"/>
      <c r="GOC57" s="245"/>
      <c r="GOD57" s="244"/>
      <c r="GOE57" s="246"/>
      <c r="GOF57" s="247"/>
      <c r="GOG57" s="248"/>
      <c r="GOH57" s="248"/>
      <c r="GOI57" s="244"/>
      <c r="GOJ57" s="244"/>
      <c r="GOK57" s="244"/>
      <c r="GOL57" s="245"/>
      <c r="GOM57" s="244"/>
      <c r="GON57" s="246"/>
      <c r="GOO57" s="247"/>
      <c r="GOP57" s="248"/>
      <c r="GOQ57" s="248"/>
      <c r="GOR57" s="244"/>
      <c r="GOS57" s="244"/>
      <c r="GOT57" s="244"/>
      <c r="GOU57" s="245"/>
      <c r="GOV57" s="244"/>
      <c r="GOW57" s="246"/>
      <c r="GOX57" s="247"/>
      <c r="GOY57" s="248"/>
      <c r="GOZ57" s="248"/>
      <c r="GPA57" s="244"/>
      <c r="GPB57" s="244"/>
      <c r="GPC57" s="244"/>
      <c r="GPD57" s="245"/>
      <c r="GPE57" s="244"/>
      <c r="GPF57" s="246"/>
      <c r="GPG57" s="247"/>
      <c r="GPH57" s="248"/>
      <c r="GPI57" s="248"/>
      <c r="GPJ57" s="244"/>
      <c r="GPK57" s="244"/>
      <c r="GPL57" s="244"/>
      <c r="GPM57" s="245"/>
      <c r="GPN57" s="244"/>
      <c r="GPO57" s="246"/>
      <c r="GPP57" s="247"/>
      <c r="GPQ57" s="248"/>
      <c r="GPR57" s="248"/>
      <c r="GPS57" s="244"/>
      <c r="GPT57" s="244"/>
      <c r="GPU57" s="244"/>
      <c r="GPV57" s="245"/>
      <c r="GPW57" s="244"/>
      <c r="GPX57" s="246"/>
      <c r="GPY57" s="247"/>
      <c r="GPZ57" s="248"/>
      <c r="GQA57" s="248"/>
      <c r="GQB57" s="244"/>
      <c r="GQC57" s="244"/>
      <c r="GQD57" s="244"/>
      <c r="GQE57" s="245"/>
      <c r="GQF57" s="244"/>
      <c r="GQG57" s="246"/>
      <c r="GQH57" s="247"/>
      <c r="GQI57" s="248"/>
      <c r="GQJ57" s="248"/>
      <c r="GQK57" s="244"/>
      <c r="GQL57" s="244"/>
      <c r="GQM57" s="244"/>
      <c r="GQN57" s="245"/>
      <c r="GQO57" s="244"/>
      <c r="GQP57" s="246"/>
      <c r="GQQ57" s="247"/>
      <c r="GQR57" s="248"/>
      <c r="GQS57" s="248"/>
      <c r="GQT57" s="244"/>
      <c r="GQU57" s="244"/>
      <c r="GQV57" s="244"/>
      <c r="GQW57" s="245"/>
      <c r="GQX57" s="244"/>
      <c r="GQY57" s="246"/>
      <c r="GQZ57" s="247"/>
      <c r="GRA57" s="248"/>
      <c r="GRB57" s="248"/>
      <c r="GRC57" s="244"/>
      <c r="GRD57" s="244"/>
      <c r="GRE57" s="244"/>
      <c r="GRF57" s="245"/>
      <c r="GRG57" s="244"/>
      <c r="GRH57" s="246"/>
      <c r="GRI57" s="247"/>
      <c r="GRJ57" s="248"/>
      <c r="GRK57" s="248"/>
      <c r="GRL57" s="244"/>
      <c r="GRM57" s="244"/>
      <c r="GRN57" s="244"/>
      <c r="GRO57" s="245"/>
      <c r="GRP57" s="244"/>
      <c r="GRQ57" s="246"/>
      <c r="GRR57" s="247"/>
      <c r="GRS57" s="248"/>
      <c r="GRT57" s="248"/>
      <c r="GRU57" s="244"/>
      <c r="GRV57" s="244"/>
      <c r="GRW57" s="244"/>
      <c r="GRX57" s="245"/>
      <c r="GRY57" s="244"/>
      <c r="GRZ57" s="246"/>
      <c r="GSA57" s="247"/>
      <c r="GSB57" s="248"/>
      <c r="GSC57" s="248"/>
      <c r="GSD57" s="244"/>
      <c r="GSE57" s="244"/>
      <c r="GSF57" s="244"/>
      <c r="GSG57" s="245"/>
      <c r="GSH57" s="244"/>
      <c r="GSI57" s="246"/>
      <c r="GSJ57" s="247"/>
      <c r="GSK57" s="248"/>
      <c r="GSL57" s="248"/>
      <c r="GSM57" s="244"/>
      <c r="GSN57" s="244"/>
      <c r="GSO57" s="244"/>
      <c r="GSP57" s="245"/>
      <c r="GSQ57" s="244"/>
      <c r="GSR57" s="246"/>
      <c r="GSS57" s="247"/>
      <c r="GST57" s="248"/>
      <c r="GSU57" s="248"/>
      <c r="GSV57" s="244"/>
      <c r="GSW57" s="244"/>
      <c r="GSX57" s="244"/>
      <c r="GSY57" s="245"/>
      <c r="GSZ57" s="244"/>
      <c r="GTA57" s="246"/>
      <c r="GTB57" s="247"/>
      <c r="GTC57" s="248"/>
      <c r="GTD57" s="248"/>
      <c r="GTE57" s="244"/>
      <c r="GTF57" s="244"/>
      <c r="GTG57" s="244"/>
      <c r="GTH57" s="245"/>
      <c r="GTI57" s="244"/>
      <c r="GTJ57" s="246"/>
      <c r="GTK57" s="247"/>
      <c r="GTL57" s="248"/>
      <c r="GTM57" s="248"/>
      <c r="GTN57" s="244"/>
      <c r="GTO57" s="244"/>
      <c r="GTP57" s="244"/>
      <c r="GTQ57" s="245"/>
      <c r="GTR57" s="244"/>
      <c r="GTS57" s="246"/>
      <c r="GTT57" s="247"/>
      <c r="GTU57" s="248"/>
      <c r="GTV57" s="248"/>
      <c r="GTW57" s="244"/>
      <c r="GTX57" s="244"/>
      <c r="GTY57" s="244"/>
      <c r="GTZ57" s="245"/>
      <c r="GUA57" s="244"/>
      <c r="GUB57" s="246"/>
      <c r="GUC57" s="247"/>
      <c r="GUD57" s="248"/>
      <c r="GUE57" s="248"/>
      <c r="GUF57" s="244"/>
      <c r="GUG57" s="244"/>
      <c r="GUH57" s="244"/>
      <c r="GUI57" s="245"/>
      <c r="GUJ57" s="244"/>
      <c r="GUK57" s="246"/>
      <c r="GUL57" s="247"/>
      <c r="GUM57" s="248"/>
      <c r="GUN57" s="248"/>
      <c r="GUO57" s="244"/>
      <c r="GUP57" s="244"/>
      <c r="GUQ57" s="244"/>
      <c r="GUR57" s="245"/>
      <c r="GUS57" s="244"/>
      <c r="GUT57" s="246"/>
      <c r="GUU57" s="247"/>
      <c r="GUV57" s="248"/>
      <c r="GUW57" s="248"/>
      <c r="GUX57" s="244"/>
      <c r="GUY57" s="244"/>
      <c r="GUZ57" s="244"/>
      <c r="GVA57" s="245"/>
      <c r="GVB57" s="244"/>
      <c r="GVC57" s="246"/>
      <c r="GVD57" s="247"/>
      <c r="GVE57" s="248"/>
      <c r="GVF57" s="248"/>
      <c r="GVG57" s="244"/>
      <c r="GVH57" s="244"/>
      <c r="GVI57" s="244"/>
      <c r="GVJ57" s="245"/>
      <c r="GVK57" s="244"/>
      <c r="GVL57" s="246"/>
      <c r="GVM57" s="247"/>
      <c r="GVN57" s="248"/>
      <c r="GVO57" s="248"/>
      <c r="GVP57" s="244"/>
      <c r="GVQ57" s="244"/>
      <c r="GVR57" s="244"/>
      <c r="GVS57" s="245"/>
      <c r="GVT57" s="244"/>
      <c r="GVU57" s="246"/>
      <c r="GVV57" s="247"/>
      <c r="GVW57" s="248"/>
      <c r="GVX57" s="248"/>
      <c r="GVY57" s="244"/>
      <c r="GVZ57" s="244"/>
      <c r="GWA57" s="244"/>
      <c r="GWB57" s="245"/>
      <c r="GWC57" s="244"/>
      <c r="GWD57" s="246"/>
      <c r="GWE57" s="247"/>
      <c r="GWF57" s="248"/>
      <c r="GWG57" s="248"/>
      <c r="GWH57" s="244"/>
      <c r="GWI57" s="244"/>
      <c r="GWJ57" s="244"/>
      <c r="GWK57" s="245"/>
      <c r="GWL57" s="244"/>
      <c r="GWM57" s="246"/>
      <c r="GWN57" s="247"/>
      <c r="GWO57" s="248"/>
      <c r="GWP57" s="248"/>
      <c r="GWQ57" s="244"/>
      <c r="GWR57" s="244"/>
      <c r="GWS57" s="244"/>
      <c r="GWT57" s="245"/>
      <c r="GWU57" s="244"/>
      <c r="GWV57" s="246"/>
      <c r="GWW57" s="247"/>
      <c r="GWX57" s="248"/>
      <c r="GWY57" s="248"/>
      <c r="GWZ57" s="244"/>
      <c r="GXA57" s="244"/>
      <c r="GXB57" s="244"/>
      <c r="GXC57" s="245"/>
      <c r="GXD57" s="244"/>
      <c r="GXE57" s="246"/>
      <c r="GXF57" s="247"/>
      <c r="GXG57" s="248"/>
      <c r="GXH57" s="248"/>
      <c r="GXI57" s="244"/>
      <c r="GXJ57" s="244"/>
      <c r="GXK57" s="244"/>
      <c r="GXL57" s="245"/>
      <c r="GXM57" s="244"/>
      <c r="GXN57" s="246"/>
      <c r="GXO57" s="247"/>
      <c r="GXP57" s="248"/>
      <c r="GXQ57" s="248"/>
      <c r="GXR57" s="244"/>
      <c r="GXS57" s="244"/>
      <c r="GXT57" s="244"/>
      <c r="GXU57" s="245"/>
      <c r="GXV57" s="244"/>
      <c r="GXW57" s="246"/>
      <c r="GXX57" s="247"/>
      <c r="GXY57" s="248"/>
      <c r="GXZ57" s="248"/>
      <c r="GYA57" s="244"/>
      <c r="GYB57" s="244"/>
      <c r="GYC57" s="244"/>
      <c r="GYD57" s="245"/>
      <c r="GYE57" s="244"/>
      <c r="GYF57" s="246"/>
      <c r="GYG57" s="247"/>
      <c r="GYH57" s="248"/>
      <c r="GYI57" s="248"/>
      <c r="GYJ57" s="244"/>
      <c r="GYK57" s="244"/>
      <c r="GYL57" s="244"/>
      <c r="GYM57" s="245"/>
      <c r="GYN57" s="244"/>
      <c r="GYO57" s="246"/>
      <c r="GYP57" s="247"/>
      <c r="GYQ57" s="248"/>
      <c r="GYR57" s="248"/>
      <c r="GYS57" s="244"/>
      <c r="GYT57" s="244"/>
      <c r="GYU57" s="244"/>
      <c r="GYV57" s="245"/>
      <c r="GYW57" s="244"/>
      <c r="GYX57" s="246"/>
      <c r="GYY57" s="247"/>
      <c r="GYZ57" s="248"/>
      <c r="GZA57" s="248"/>
      <c r="GZB57" s="244"/>
      <c r="GZC57" s="244"/>
      <c r="GZD57" s="244"/>
      <c r="GZE57" s="245"/>
      <c r="GZF57" s="244"/>
      <c r="GZG57" s="246"/>
      <c r="GZH57" s="247"/>
      <c r="GZI57" s="248"/>
      <c r="GZJ57" s="248"/>
      <c r="GZK57" s="244"/>
      <c r="GZL57" s="244"/>
      <c r="GZM57" s="244"/>
      <c r="GZN57" s="245"/>
      <c r="GZO57" s="244"/>
      <c r="GZP57" s="246"/>
      <c r="GZQ57" s="247"/>
      <c r="GZR57" s="248"/>
      <c r="GZS57" s="248"/>
      <c r="GZT57" s="244"/>
      <c r="GZU57" s="244"/>
      <c r="GZV57" s="244"/>
      <c r="GZW57" s="245"/>
      <c r="GZX57" s="244"/>
      <c r="GZY57" s="246"/>
      <c r="GZZ57" s="247"/>
      <c r="HAA57" s="248"/>
      <c r="HAB57" s="248"/>
      <c r="HAC57" s="244"/>
      <c r="HAD57" s="244"/>
      <c r="HAE57" s="244"/>
      <c r="HAF57" s="245"/>
      <c r="HAG57" s="244"/>
      <c r="HAH57" s="246"/>
      <c r="HAI57" s="247"/>
      <c r="HAJ57" s="248"/>
      <c r="HAK57" s="248"/>
      <c r="HAL57" s="244"/>
      <c r="HAM57" s="244"/>
      <c r="HAN57" s="244"/>
      <c r="HAO57" s="245"/>
      <c r="HAP57" s="244"/>
      <c r="HAQ57" s="246"/>
      <c r="HAR57" s="247"/>
      <c r="HAS57" s="248"/>
      <c r="HAT57" s="248"/>
      <c r="HAU57" s="244"/>
      <c r="HAV57" s="244"/>
      <c r="HAW57" s="244"/>
      <c r="HAX57" s="245"/>
      <c r="HAY57" s="244"/>
      <c r="HAZ57" s="246"/>
      <c r="HBA57" s="247"/>
      <c r="HBB57" s="248"/>
      <c r="HBC57" s="248"/>
      <c r="HBD57" s="244"/>
      <c r="HBE57" s="244"/>
      <c r="HBF57" s="244"/>
      <c r="HBG57" s="245"/>
      <c r="HBH57" s="244"/>
      <c r="HBI57" s="246"/>
      <c r="HBJ57" s="247"/>
      <c r="HBK57" s="248"/>
      <c r="HBL57" s="248"/>
      <c r="HBM57" s="244"/>
      <c r="HBN57" s="244"/>
      <c r="HBO57" s="244"/>
      <c r="HBP57" s="245"/>
      <c r="HBQ57" s="244"/>
      <c r="HBR57" s="246"/>
      <c r="HBS57" s="247"/>
      <c r="HBT57" s="248"/>
      <c r="HBU57" s="248"/>
      <c r="HBV57" s="244"/>
      <c r="HBW57" s="244"/>
      <c r="HBX57" s="244"/>
      <c r="HBY57" s="245"/>
      <c r="HBZ57" s="244"/>
      <c r="HCA57" s="246"/>
      <c r="HCB57" s="247"/>
      <c r="HCC57" s="248"/>
      <c r="HCD57" s="248"/>
      <c r="HCE57" s="244"/>
      <c r="HCF57" s="244"/>
      <c r="HCG57" s="244"/>
      <c r="HCH57" s="245"/>
      <c r="HCI57" s="244"/>
      <c r="HCJ57" s="246"/>
      <c r="HCK57" s="247"/>
      <c r="HCL57" s="248"/>
      <c r="HCM57" s="248"/>
      <c r="HCN57" s="244"/>
      <c r="HCO57" s="244"/>
      <c r="HCP57" s="244"/>
      <c r="HCQ57" s="245"/>
      <c r="HCR57" s="244"/>
      <c r="HCS57" s="246"/>
      <c r="HCT57" s="247"/>
      <c r="HCU57" s="248"/>
      <c r="HCV57" s="248"/>
      <c r="HCW57" s="244"/>
      <c r="HCX57" s="244"/>
      <c r="HCY57" s="244"/>
      <c r="HCZ57" s="245"/>
      <c r="HDA57" s="244"/>
      <c r="HDB57" s="246"/>
      <c r="HDC57" s="247"/>
      <c r="HDD57" s="248"/>
      <c r="HDE57" s="248"/>
      <c r="HDF57" s="244"/>
      <c r="HDG57" s="244"/>
      <c r="HDH57" s="244"/>
      <c r="HDI57" s="245"/>
      <c r="HDJ57" s="244"/>
      <c r="HDK57" s="246"/>
      <c r="HDL57" s="247"/>
      <c r="HDM57" s="248"/>
      <c r="HDN57" s="248"/>
      <c r="HDO57" s="244"/>
      <c r="HDP57" s="244"/>
      <c r="HDQ57" s="244"/>
      <c r="HDR57" s="245"/>
      <c r="HDS57" s="244"/>
      <c r="HDT57" s="246"/>
      <c r="HDU57" s="247"/>
      <c r="HDV57" s="248"/>
      <c r="HDW57" s="248"/>
      <c r="HDX57" s="244"/>
      <c r="HDY57" s="244"/>
      <c r="HDZ57" s="244"/>
      <c r="HEA57" s="245"/>
      <c r="HEB57" s="244"/>
      <c r="HEC57" s="246"/>
      <c r="HED57" s="247"/>
      <c r="HEE57" s="248"/>
      <c r="HEF57" s="248"/>
      <c r="HEG57" s="244"/>
      <c r="HEH57" s="244"/>
      <c r="HEI57" s="244"/>
      <c r="HEJ57" s="245"/>
      <c r="HEK57" s="244"/>
      <c r="HEL57" s="246"/>
      <c r="HEM57" s="247"/>
      <c r="HEN57" s="248"/>
      <c r="HEO57" s="248"/>
      <c r="HEP57" s="244"/>
      <c r="HEQ57" s="244"/>
      <c r="HER57" s="244"/>
      <c r="HES57" s="245"/>
      <c r="HET57" s="244"/>
      <c r="HEU57" s="246"/>
      <c r="HEV57" s="247"/>
      <c r="HEW57" s="248"/>
      <c r="HEX57" s="248"/>
      <c r="HEY57" s="244"/>
      <c r="HEZ57" s="244"/>
      <c r="HFA57" s="244"/>
      <c r="HFB57" s="245"/>
      <c r="HFC57" s="244"/>
      <c r="HFD57" s="246"/>
      <c r="HFE57" s="247"/>
      <c r="HFF57" s="248"/>
      <c r="HFG57" s="248"/>
      <c r="HFH57" s="244"/>
      <c r="HFI57" s="244"/>
      <c r="HFJ57" s="244"/>
      <c r="HFK57" s="245"/>
      <c r="HFL57" s="244"/>
      <c r="HFM57" s="246"/>
      <c r="HFN57" s="247"/>
      <c r="HFO57" s="248"/>
      <c r="HFP57" s="248"/>
      <c r="HFQ57" s="244"/>
      <c r="HFR57" s="244"/>
      <c r="HFS57" s="244"/>
      <c r="HFT57" s="245"/>
      <c r="HFU57" s="244"/>
      <c r="HFV57" s="246"/>
      <c r="HFW57" s="247"/>
      <c r="HFX57" s="248"/>
      <c r="HFY57" s="248"/>
      <c r="HFZ57" s="244"/>
      <c r="HGA57" s="244"/>
      <c r="HGB57" s="244"/>
      <c r="HGC57" s="245"/>
      <c r="HGD57" s="244"/>
      <c r="HGE57" s="246"/>
      <c r="HGF57" s="247"/>
      <c r="HGG57" s="248"/>
      <c r="HGH57" s="248"/>
      <c r="HGI57" s="244"/>
      <c r="HGJ57" s="244"/>
      <c r="HGK57" s="244"/>
      <c r="HGL57" s="245"/>
      <c r="HGM57" s="244"/>
      <c r="HGN57" s="246"/>
      <c r="HGO57" s="247"/>
      <c r="HGP57" s="248"/>
      <c r="HGQ57" s="248"/>
      <c r="HGR57" s="244"/>
      <c r="HGS57" s="244"/>
      <c r="HGT57" s="244"/>
      <c r="HGU57" s="245"/>
      <c r="HGV57" s="244"/>
      <c r="HGW57" s="246"/>
      <c r="HGX57" s="247"/>
      <c r="HGY57" s="248"/>
      <c r="HGZ57" s="248"/>
      <c r="HHA57" s="244"/>
      <c r="HHB57" s="244"/>
      <c r="HHC57" s="244"/>
      <c r="HHD57" s="245"/>
      <c r="HHE57" s="244"/>
      <c r="HHF57" s="246"/>
      <c r="HHG57" s="247"/>
      <c r="HHH57" s="248"/>
      <c r="HHI57" s="248"/>
      <c r="HHJ57" s="244"/>
      <c r="HHK57" s="244"/>
      <c r="HHL57" s="244"/>
      <c r="HHM57" s="245"/>
      <c r="HHN57" s="244"/>
      <c r="HHO57" s="246"/>
      <c r="HHP57" s="247"/>
      <c r="HHQ57" s="248"/>
      <c r="HHR57" s="248"/>
      <c r="HHS57" s="244"/>
      <c r="HHT57" s="244"/>
      <c r="HHU57" s="244"/>
      <c r="HHV57" s="245"/>
      <c r="HHW57" s="244"/>
      <c r="HHX57" s="246"/>
      <c r="HHY57" s="247"/>
      <c r="HHZ57" s="248"/>
      <c r="HIA57" s="248"/>
      <c r="HIB57" s="244"/>
      <c r="HIC57" s="244"/>
      <c r="HID57" s="244"/>
      <c r="HIE57" s="245"/>
      <c r="HIF57" s="244"/>
      <c r="HIG57" s="246"/>
      <c r="HIH57" s="247"/>
      <c r="HII57" s="248"/>
      <c r="HIJ57" s="248"/>
      <c r="HIK57" s="244"/>
      <c r="HIL57" s="244"/>
      <c r="HIM57" s="244"/>
      <c r="HIN57" s="245"/>
      <c r="HIO57" s="244"/>
      <c r="HIP57" s="246"/>
      <c r="HIQ57" s="247"/>
      <c r="HIR57" s="248"/>
      <c r="HIS57" s="248"/>
      <c r="HIT57" s="244"/>
      <c r="HIU57" s="244"/>
      <c r="HIV57" s="244"/>
      <c r="HIW57" s="245"/>
      <c r="HIX57" s="244"/>
      <c r="HIY57" s="246"/>
      <c r="HIZ57" s="247"/>
      <c r="HJA57" s="248"/>
      <c r="HJB57" s="248"/>
      <c r="HJC57" s="244"/>
      <c r="HJD57" s="244"/>
      <c r="HJE57" s="244"/>
      <c r="HJF57" s="245"/>
      <c r="HJG57" s="244"/>
      <c r="HJH57" s="246"/>
      <c r="HJI57" s="247"/>
      <c r="HJJ57" s="248"/>
      <c r="HJK57" s="248"/>
      <c r="HJL57" s="244"/>
      <c r="HJM57" s="244"/>
      <c r="HJN57" s="244"/>
      <c r="HJO57" s="245"/>
      <c r="HJP57" s="244"/>
      <c r="HJQ57" s="246"/>
      <c r="HJR57" s="247"/>
      <c r="HJS57" s="248"/>
      <c r="HJT57" s="248"/>
      <c r="HJU57" s="244"/>
      <c r="HJV57" s="244"/>
      <c r="HJW57" s="244"/>
      <c r="HJX57" s="245"/>
      <c r="HJY57" s="244"/>
      <c r="HJZ57" s="246"/>
      <c r="HKA57" s="247"/>
      <c r="HKB57" s="248"/>
      <c r="HKC57" s="248"/>
      <c r="HKD57" s="244"/>
      <c r="HKE57" s="244"/>
      <c r="HKF57" s="244"/>
      <c r="HKG57" s="245"/>
      <c r="HKH57" s="244"/>
      <c r="HKI57" s="246"/>
      <c r="HKJ57" s="247"/>
      <c r="HKK57" s="248"/>
      <c r="HKL57" s="248"/>
      <c r="HKM57" s="244"/>
      <c r="HKN57" s="244"/>
      <c r="HKO57" s="244"/>
      <c r="HKP57" s="245"/>
      <c r="HKQ57" s="244"/>
      <c r="HKR57" s="246"/>
      <c r="HKS57" s="247"/>
      <c r="HKT57" s="248"/>
      <c r="HKU57" s="248"/>
      <c r="HKV57" s="244"/>
      <c r="HKW57" s="244"/>
      <c r="HKX57" s="244"/>
      <c r="HKY57" s="245"/>
      <c r="HKZ57" s="244"/>
      <c r="HLA57" s="246"/>
      <c r="HLB57" s="247"/>
      <c r="HLC57" s="248"/>
      <c r="HLD57" s="248"/>
      <c r="HLE57" s="244"/>
      <c r="HLF57" s="244"/>
      <c r="HLG57" s="244"/>
      <c r="HLH57" s="245"/>
      <c r="HLI57" s="244"/>
      <c r="HLJ57" s="246"/>
      <c r="HLK57" s="247"/>
      <c r="HLL57" s="248"/>
      <c r="HLM57" s="248"/>
      <c r="HLN57" s="244"/>
      <c r="HLO57" s="244"/>
      <c r="HLP57" s="244"/>
      <c r="HLQ57" s="245"/>
      <c r="HLR57" s="244"/>
      <c r="HLS57" s="246"/>
      <c r="HLT57" s="247"/>
      <c r="HLU57" s="248"/>
      <c r="HLV57" s="248"/>
      <c r="HLW57" s="244"/>
      <c r="HLX57" s="244"/>
      <c r="HLY57" s="244"/>
      <c r="HLZ57" s="245"/>
      <c r="HMA57" s="244"/>
      <c r="HMB57" s="246"/>
      <c r="HMC57" s="247"/>
      <c r="HMD57" s="248"/>
      <c r="HME57" s="248"/>
      <c r="HMF57" s="244"/>
      <c r="HMG57" s="244"/>
      <c r="HMH57" s="244"/>
      <c r="HMI57" s="245"/>
      <c r="HMJ57" s="244"/>
      <c r="HMK57" s="246"/>
      <c r="HML57" s="247"/>
      <c r="HMM57" s="248"/>
      <c r="HMN57" s="248"/>
      <c r="HMO57" s="244"/>
      <c r="HMP57" s="244"/>
      <c r="HMQ57" s="244"/>
      <c r="HMR57" s="245"/>
      <c r="HMS57" s="244"/>
      <c r="HMT57" s="246"/>
      <c r="HMU57" s="247"/>
      <c r="HMV57" s="248"/>
      <c r="HMW57" s="248"/>
      <c r="HMX57" s="244"/>
      <c r="HMY57" s="244"/>
      <c r="HMZ57" s="244"/>
      <c r="HNA57" s="245"/>
      <c r="HNB57" s="244"/>
      <c r="HNC57" s="246"/>
      <c r="HND57" s="247"/>
      <c r="HNE57" s="248"/>
      <c r="HNF57" s="248"/>
      <c r="HNG57" s="244"/>
      <c r="HNH57" s="244"/>
      <c r="HNI57" s="244"/>
      <c r="HNJ57" s="245"/>
      <c r="HNK57" s="244"/>
      <c r="HNL57" s="246"/>
      <c r="HNM57" s="247"/>
      <c r="HNN57" s="248"/>
      <c r="HNO57" s="248"/>
      <c r="HNP57" s="244"/>
      <c r="HNQ57" s="244"/>
      <c r="HNR57" s="244"/>
      <c r="HNS57" s="245"/>
      <c r="HNT57" s="244"/>
      <c r="HNU57" s="246"/>
      <c r="HNV57" s="247"/>
      <c r="HNW57" s="248"/>
      <c r="HNX57" s="248"/>
      <c r="HNY57" s="244"/>
      <c r="HNZ57" s="244"/>
      <c r="HOA57" s="244"/>
      <c r="HOB57" s="245"/>
      <c r="HOC57" s="244"/>
      <c r="HOD57" s="246"/>
      <c r="HOE57" s="247"/>
      <c r="HOF57" s="248"/>
      <c r="HOG57" s="248"/>
      <c r="HOH57" s="244"/>
      <c r="HOI57" s="244"/>
      <c r="HOJ57" s="244"/>
      <c r="HOK57" s="245"/>
      <c r="HOL57" s="244"/>
      <c r="HOM57" s="246"/>
      <c r="HON57" s="247"/>
      <c r="HOO57" s="248"/>
      <c r="HOP57" s="248"/>
      <c r="HOQ57" s="244"/>
      <c r="HOR57" s="244"/>
      <c r="HOS57" s="244"/>
      <c r="HOT57" s="245"/>
      <c r="HOU57" s="244"/>
      <c r="HOV57" s="246"/>
      <c r="HOW57" s="247"/>
      <c r="HOX57" s="248"/>
      <c r="HOY57" s="248"/>
      <c r="HOZ57" s="244"/>
      <c r="HPA57" s="244"/>
      <c r="HPB57" s="244"/>
      <c r="HPC57" s="245"/>
      <c r="HPD57" s="244"/>
      <c r="HPE57" s="246"/>
      <c r="HPF57" s="247"/>
      <c r="HPG57" s="248"/>
      <c r="HPH57" s="248"/>
      <c r="HPI57" s="244"/>
      <c r="HPJ57" s="244"/>
      <c r="HPK57" s="244"/>
      <c r="HPL57" s="245"/>
      <c r="HPM57" s="244"/>
      <c r="HPN57" s="246"/>
      <c r="HPO57" s="247"/>
      <c r="HPP57" s="248"/>
      <c r="HPQ57" s="248"/>
      <c r="HPR57" s="244"/>
      <c r="HPS57" s="244"/>
      <c r="HPT57" s="244"/>
      <c r="HPU57" s="245"/>
      <c r="HPV57" s="244"/>
      <c r="HPW57" s="246"/>
      <c r="HPX57" s="247"/>
      <c r="HPY57" s="248"/>
      <c r="HPZ57" s="248"/>
      <c r="HQA57" s="244"/>
      <c r="HQB57" s="244"/>
      <c r="HQC57" s="244"/>
      <c r="HQD57" s="245"/>
      <c r="HQE57" s="244"/>
      <c r="HQF57" s="246"/>
      <c r="HQG57" s="247"/>
      <c r="HQH57" s="248"/>
      <c r="HQI57" s="248"/>
      <c r="HQJ57" s="244"/>
      <c r="HQK57" s="244"/>
      <c r="HQL57" s="244"/>
      <c r="HQM57" s="245"/>
      <c r="HQN57" s="244"/>
      <c r="HQO57" s="246"/>
      <c r="HQP57" s="247"/>
      <c r="HQQ57" s="248"/>
      <c r="HQR57" s="248"/>
      <c r="HQS57" s="244"/>
      <c r="HQT57" s="244"/>
      <c r="HQU57" s="244"/>
      <c r="HQV57" s="245"/>
      <c r="HQW57" s="244"/>
      <c r="HQX57" s="246"/>
      <c r="HQY57" s="247"/>
      <c r="HQZ57" s="248"/>
      <c r="HRA57" s="248"/>
      <c r="HRB57" s="244"/>
      <c r="HRC57" s="244"/>
      <c r="HRD57" s="244"/>
      <c r="HRE57" s="245"/>
      <c r="HRF57" s="244"/>
      <c r="HRG57" s="246"/>
      <c r="HRH57" s="247"/>
      <c r="HRI57" s="248"/>
      <c r="HRJ57" s="248"/>
      <c r="HRK57" s="244"/>
      <c r="HRL57" s="244"/>
      <c r="HRM57" s="244"/>
      <c r="HRN57" s="245"/>
      <c r="HRO57" s="244"/>
      <c r="HRP57" s="246"/>
      <c r="HRQ57" s="247"/>
      <c r="HRR57" s="248"/>
      <c r="HRS57" s="248"/>
      <c r="HRT57" s="244"/>
      <c r="HRU57" s="244"/>
      <c r="HRV57" s="244"/>
      <c r="HRW57" s="245"/>
      <c r="HRX57" s="244"/>
      <c r="HRY57" s="246"/>
      <c r="HRZ57" s="247"/>
      <c r="HSA57" s="248"/>
      <c r="HSB57" s="248"/>
      <c r="HSC57" s="244"/>
      <c r="HSD57" s="244"/>
      <c r="HSE57" s="244"/>
      <c r="HSF57" s="245"/>
      <c r="HSG57" s="244"/>
      <c r="HSH57" s="246"/>
      <c r="HSI57" s="247"/>
      <c r="HSJ57" s="248"/>
      <c r="HSK57" s="248"/>
      <c r="HSL57" s="244"/>
      <c r="HSM57" s="244"/>
      <c r="HSN57" s="244"/>
      <c r="HSO57" s="245"/>
      <c r="HSP57" s="244"/>
      <c r="HSQ57" s="246"/>
      <c r="HSR57" s="247"/>
      <c r="HSS57" s="248"/>
      <c r="HST57" s="248"/>
      <c r="HSU57" s="244"/>
      <c r="HSV57" s="244"/>
      <c r="HSW57" s="244"/>
      <c r="HSX57" s="245"/>
      <c r="HSY57" s="244"/>
      <c r="HSZ57" s="246"/>
      <c r="HTA57" s="247"/>
      <c r="HTB57" s="248"/>
      <c r="HTC57" s="248"/>
      <c r="HTD57" s="244"/>
      <c r="HTE57" s="244"/>
      <c r="HTF57" s="244"/>
      <c r="HTG57" s="245"/>
      <c r="HTH57" s="244"/>
      <c r="HTI57" s="246"/>
      <c r="HTJ57" s="247"/>
      <c r="HTK57" s="248"/>
      <c r="HTL57" s="248"/>
      <c r="HTM57" s="244"/>
      <c r="HTN57" s="244"/>
      <c r="HTO57" s="244"/>
      <c r="HTP57" s="245"/>
      <c r="HTQ57" s="244"/>
      <c r="HTR57" s="246"/>
      <c r="HTS57" s="247"/>
      <c r="HTT57" s="248"/>
      <c r="HTU57" s="248"/>
      <c r="HTV57" s="244"/>
      <c r="HTW57" s="244"/>
      <c r="HTX57" s="244"/>
      <c r="HTY57" s="245"/>
      <c r="HTZ57" s="244"/>
      <c r="HUA57" s="246"/>
      <c r="HUB57" s="247"/>
      <c r="HUC57" s="248"/>
      <c r="HUD57" s="248"/>
      <c r="HUE57" s="244"/>
      <c r="HUF57" s="244"/>
      <c r="HUG57" s="244"/>
      <c r="HUH57" s="245"/>
      <c r="HUI57" s="244"/>
      <c r="HUJ57" s="246"/>
      <c r="HUK57" s="247"/>
      <c r="HUL57" s="248"/>
      <c r="HUM57" s="248"/>
      <c r="HUN57" s="244"/>
      <c r="HUO57" s="244"/>
      <c r="HUP57" s="244"/>
      <c r="HUQ57" s="245"/>
      <c r="HUR57" s="244"/>
      <c r="HUS57" s="246"/>
      <c r="HUT57" s="247"/>
      <c r="HUU57" s="248"/>
      <c r="HUV57" s="248"/>
      <c r="HUW57" s="244"/>
      <c r="HUX57" s="244"/>
      <c r="HUY57" s="244"/>
      <c r="HUZ57" s="245"/>
      <c r="HVA57" s="244"/>
      <c r="HVB57" s="246"/>
      <c r="HVC57" s="247"/>
      <c r="HVD57" s="248"/>
      <c r="HVE57" s="248"/>
      <c r="HVF57" s="244"/>
      <c r="HVG57" s="244"/>
      <c r="HVH57" s="244"/>
      <c r="HVI57" s="245"/>
      <c r="HVJ57" s="244"/>
      <c r="HVK57" s="246"/>
      <c r="HVL57" s="247"/>
      <c r="HVM57" s="248"/>
      <c r="HVN57" s="248"/>
      <c r="HVO57" s="244"/>
      <c r="HVP57" s="244"/>
      <c r="HVQ57" s="244"/>
      <c r="HVR57" s="245"/>
      <c r="HVS57" s="244"/>
      <c r="HVT57" s="246"/>
      <c r="HVU57" s="247"/>
      <c r="HVV57" s="248"/>
      <c r="HVW57" s="248"/>
      <c r="HVX57" s="244"/>
      <c r="HVY57" s="244"/>
      <c r="HVZ57" s="244"/>
      <c r="HWA57" s="245"/>
      <c r="HWB57" s="244"/>
      <c r="HWC57" s="246"/>
      <c r="HWD57" s="247"/>
      <c r="HWE57" s="248"/>
      <c r="HWF57" s="248"/>
      <c r="HWG57" s="244"/>
      <c r="HWH57" s="244"/>
      <c r="HWI57" s="244"/>
      <c r="HWJ57" s="245"/>
      <c r="HWK57" s="244"/>
      <c r="HWL57" s="246"/>
      <c r="HWM57" s="247"/>
      <c r="HWN57" s="248"/>
      <c r="HWO57" s="248"/>
      <c r="HWP57" s="244"/>
      <c r="HWQ57" s="244"/>
      <c r="HWR57" s="244"/>
      <c r="HWS57" s="245"/>
      <c r="HWT57" s="244"/>
      <c r="HWU57" s="246"/>
      <c r="HWV57" s="247"/>
      <c r="HWW57" s="248"/>
      <c r="HWX57" s="248"/>
      <c r="HWY57" s="244"/>
      <c r="HWZ57" s="244"/>
      <c r="HXA57" s="244"/>
      <c r="HXB57" s="245"/>
      <c r="HXC57" s="244"/>
      <c r="HXD57" s="246"/>
      <c r="HXE57" s="247"/>
      <c r="HXF57" s="248"/>
      <c r="HXG57" s="248"/>
      <c r="HXH57" s="244"/>
      <c r="HXI57" s="244"/>
      <c r="HXJ57" s="244"/>
      <c r="HXK57" s="245"/>
      <c r="HXL57" s="244"/>
      <c r="HXM57" s="246"/>
      <c r="HXN57" s="247"/>
      <c r="HXO57" s="248"/>
      <c r="HXP57" s="248"/>
      <c r="HXQ57" s="244"/>
      <c r="HXR57" s="244"/>
      <c r="HXS57" s="244"/>
      <c r="HXT57" s="245"/>
      <c r="HXU57" s="244"/>
      <c r="HXV57" s="246"/>
      <c r="HXW57" s="247"/>
      <c r="HXX57" s="248"/>
      <c r="HXY57" s="248"/>
      <c r="HXZ57" s="244"/>
      <c r="HYA57" s="244"/>
      <c r="HYB57" s="244"/>
      <c r="HYC57" s="245"/>
      <c r="HYD57" s="244"/>
      <c r="HYE57" s="246"/>
      <c r="HYF57" s="247"/>
      <c r="HYG57" s="248"/>
      <c r="HYH57" s="248"/>
      <c r="HYI57" s="244"/>
      <c r="HYJ57" s="244"/>
      <c r="HYK57" s="244"/>
      <c r="HYL57" s="245"/>
      <c r="HYM57" s="244"/>
      <c r="HYN57" s="246"/>
      <c r="HYO57" s="247"/>
      <c r="HYP57" s="248"/>
      <c r="HYQ57" s="248"/>
      <c r="HYR57" s="244"/>
      <c r="HYS57" s="244"/>
      <c r="HYT57" s="244"/>
      <c r="HYU57" s="245"/>
      <c r="HYV57" s="244"/>
      <c r="HYW57" s="246"/>
      <c r="HYX57" s="247"/>
      <c r="HYY57" s="248"/>
      <c r="HYZ57" s="248"/>
      <c r="HZA57" s="244"/>
      <c r="HZB57" s="244"/>
      <c r="HZC57" s="244"/>
      <c r="HZD57" s="245"/>
      <c r="HZE57" s="244"/>
      <c r="HZF57" s="246"/>
      <c r="HZG57" s="247"/>
      <c r="HZH57" s="248"/>
      <c r="HZI57" s="248"/>
      <c r="HZJ57" s="244"/>
      <c r="HZK57" s="244"/>
      <c r="HZL57" s="244"/>
      <c r="HZM57" s="245"/>
      <c r="HZN57" s="244"/>
      <c r="HZO57" s="246"/>
      <c r="HZP57" s="247"/>
      <c r="HZQ57" s="248"/>
      <c r="HZR57" s="248"/>
      <c r="HZS57" s="244"/>
      <c r="HZT57" s="244"/>
      <c r="HZU57" s="244"/>
      <c r="HZV57" s="245"/>
      <c r="HZW57" s="244"/>
      <c r="HZX57" s="246"/>
      <c r="HZY57" s="247"/>
      <c r="HZZ57" s="248"/>
      <c r="IAA57" s="248"/>
      <c r="IAB57" s="244"/>
      <c r="IAC57" s="244"/>
      <c r="IAD57" s="244"/>
      <c r="IAE57" s="245"/>
      <c r="IAF57" s="244"/>
      <c r="IAG57" s="246"/>
      <c r="IAH57" s="247"/>
      <c r="IAI57" s="248"/>
      <c r="IAJ57" s="248"/>
      <c r="IAK57" s="244"/>
      <c r="IAL57" s="244"/>
      <c r="IAM57" s="244"/>
      <c r="IAN57" s="245"/>
      <c r="IAO57" s="244"/>
      <c r="IAP57" s="246"/>
      <c r="IAQ57" s="247"/>
      <c r="IAR57" s="248"/>
      <c r="IAS57" s="248"/>
      <c r="IAT57" s="244"/>
      <c r="IAU57" s="244"/>
      <c r="IAV57" s="244"/>
      <c r="IAW57" s="245"/>
      <c r="IAX57" s="244"/>
      <c r="IAY57" s="246"/>
      <c r="IAZ57" s="247"/>
      <c r="IBA57" s="248"/>
      <c r="IBB57" s="248"/>
      <c r="IBC57" s="244"/>
      <c r="IBD57" s="244"/>
      <c r="IBE57" s="244"/>
      <c r="IBF57" s="245"/>
      <c r="IBG57" s="244"/>
      <c r="IBH57" s="246"/>
      <c r="IBI57" s="247"/>
      <c r="IBJ57" s="248"/>
      <c r="IBK57" s="248"/>
      <c r="IBL57" s="244"/>
      <c r="IBM57" s="244"/>
      <c r="IBN57" s="244"/>
      <c r="IBO57" s="245"/>
      <c r="IBP57" s="244"/>
      <c r="IBQ57" s="246"/>
      <c r="IBR57" s="247"/>
      <c r="IBS57" s="248"/>
      <c r="IBT57" s="248"/>
      <c r="IBU57" s="244"/>
      <c r="IBV57" s="244"/>
      <c r="IBW57" s="244"/>
      <c r="IBX57" s="245"/>
      <c r="IBY57" s="244"/>
      <c r="IBZ57" s="246"/>
      <c r="ICA57" s="247"/>
      <c r="ICB57" s="248"/>
      <c r="ICC57" s="248"/>
      <c r="ICD57" s="244"/>
      <c r="ICE57" s="244"/>
      <c r="ICF57" s="244"/>
      <c r="ICG57" s="245"/>
      <c r="ICH57" s="244"/>
      <c r="ICI57" s="246"/>
      <c r="ICJ57" s="247"/>
      <c r="ICK57" s="248"/>
      <c r="ICL57" s="248"/>
      <c r="ICM57" s="244"/>
      <c r="ICN57" s="244"/>
      <c r="ICO57" s="244"/>
      <c r="ICP57" s="245"/>
      <c r="ICQ57" s="244"/>
      <c r="ICR57" s="246"/>
      <c r="ICS57" s="247"/>
      <c r="ICT57" s="248"/>
      <c r="ICU57" s="248"/>
      <c r="ICV57" s="244"/>
      <c r="ICW57" s="244"/>
      <c r="ICX57" s="244"/>
      <c r="ICY57" s="245"/>
      <c r="ICZ57" s="244"/>
      <c r="IDA57" s="246"/>
      <c r="IDB57" s="247"/>
      <c r="IDC57" s="248"/>
      <c r="IDD57" s="248"/>
      <c r="IDE57" s="244"/>
      <c r="IDF57" s="244"/>
      <c r="IDG57" s="244"/>
      <c r="IDH57" s="245"/>
      <c r="IDI57" s="244"/>
      <c r="IDJ57" s="246"/>
      <c r="IDK57" s="247"/>
      <c r="IDL57" s="248"/>
      <c r="IDM57" s="248"/>
      <c r="IDN57" s="244"/>
      <c r="IDO57" s="244"/>
      <c r="IDP57" s="244"/>
      <c r="IDQ57" s="245"/>
      <c r="IDR57" s="244"/>
      <c r="IDS57" s="246"/>
      <c r="IDT57" s="247"/>
      <c r="IDU57" s="248"/>
      <c r="IDV57" s="248"/>
      <c r="IDW57" s="244"/>
      <c r="IDX57" s="244"/>
      <c r="IDY57" s="244"/>
      <c r="IDZ57" s="245"/>
      <c r="IEA57" s="244"/>
      <c r="IEB57" s="246"/>
      <c r="IEC57" s="247"/>
      <c r="IED57" s="248"/>
      <c r="IEE57" s="248"/>
      <c r="IEF57" s="244"/>
      <c r="IEG57" s="244"/>
      <c r="IEH57" s="244"/>
      <c r="IEI57" s="245"/>
      <c r="IEJ57" s="244"/>
      <c r="IEK57" s="246"/>
      <c r="IEL57" s="247"/>
      <c r="IEM57" s="248"/>
      <c r="IEN57" s="248"/>
      <c r="IEO57" s="244"/>
      <c r="IEP57" s="244"/>
      <c r="IEQ57" s="244"/>
      <c r="IER57" s="245"/>
      <c r="IES57" s="244"/>
      <c r="IET57" s="246"/>
      <c r="IEU57" s="247"/>
      <c r="IEV57" s="248"/>
      <c r="IEW57" s="248"/>
      <c r="IEX57" s="244"/>
      <c r="IEY57" s="244"/>
      <c r="IEZ57" s="244"/>
      <c r="IFA57" s="245"/>
      <c r="IFB57" s="244"/>
      <c r="IFC57" s="246"/>
      <c r="IFD57" s="247"/>
      <c r="IFE57" s="248"/>
      <c r="IFF57" s="248"/>
      <c r="IFG57" s="244"/>
      <c r="IFH57" s="244"/>
      <c r="IFI57" s="244"/>
      <c r="IFJ57" s="245"/>
      <c r="IFK57" s="244"/>
      <c r="IFL57" s="246"/>
      <c r="IFM57" s="247"/>
      <c r="IFN57" s="248"/>
      <c r="IFO57" s="248"/>
      <c r="IFP57" s="244"/>
      <c r="IFQ57" s="244"/>
      <c r="IFR57" s="244"/>
      <c r="IFS57" s="245"/>
      <c r="IFT57" s="244"/>
      <c r="IFU57" s="246"/>
      <c r="IFV57" s="247"/>
      <c r="IFW57" s="248"/>
      <c r="IFX57" s="248"/>
      <c r="IFY57" s="244"/>
      <c r="IFZ57" s="244"/>
      <c r="IGA57" s="244"/>
      <c r="IGB57" s="245"/>
      <c r="IGC57" s="244"/>
      <c r="IGD57" s="246"/>
      <c r="IGE57" s="247"/>
      <c r="IGF57" s="248"/>
      <c r="IGG57" s="248"/>
      <c r="IGH57" s="244"/>
      <c r="IGI57" s="244"/>
      <c r="IGJ57" s="244"/>
      <c r="IGK57" s="245"/>
      <c r="IGL57" s="244"/>
      <c r="IGM57" s="246"/>
      <c r="IGN57" s="247"/>
      <c r="IGO57" s="248"/>
      <c r="IGP57" s="248"/>
      <c r="IGQ57" s="244"/>
      <c r="IGR57" s="244"/>
      <c r="IGS57" s="244"/>
      <c r="IGT57" s="245"/>
      <c r="IGU57" s="244"/>
      <c r="IGV57" s="246"/>
      <c r="IGW57" s="247"/>
      <c r="IGX57" s="248"/>
      <c r="IGY57" s="248"/>
      <c r="IGZ57" s="244"/>
      <c r="IHA57" s="244"/>
      <c r="IHB57" s="244"/>
      <c r="IHC57" s="245"/>
      <c r="IHD57" s="244"/>
      <c r="IHE57" s="246"/>
      <c r="IHF57" s="247"/>
      <c r="IHG57" s="248"/>
      <c r="IHH57" s="248"/>
      <c r="IHI57" s="244"/>
      <c r="IHJ57" s="244"/>
      <c r="IHK57" s="244"/>
      <c r="IHL57" s="245"/>
      <c r="IHM57" s="244"/>
      <c r="IHN57" s="246"/>
      <c r="IHO57" s="247"/>
      <c r="IHP57" s="248"/>
      <c r="IHQ57" s="248"/>
      <c r="IHR57" s="244"/>
      <c r="IHS57" s="244"/>
      <c r="IHT57" s="244"/>
      <c r="IHU57" s="245"/>
      <c r="IHV57" s="244"/>
      <c r="IHW57" s="246"/>
      <c r="IHX57" s="247"/>
      <c r="IHY57" s="248"/>
      <c r="IHZ57" s="248"/>
      <c r="IIA57" s="244"/>
      <c r="IIB57" s="244"/>
      <c r="IIC57" s="244"/>
      <c r="IID57" s="245"/>
      <c r="IIE57" s="244"/>
      <c r="IIF57" s="246"/>
      <c r="IIG57" s="247"/>
      <c r="IIH57" s="248"/>
      <c r="III57" s="248"/>
      <c r="IIJ57" s="244"/>
      <c r="IIK57" s="244"/>
      <c r="IIL57" s="244"/>
      <c r="IIM57" s="245"/>
      <c r="IIN57" s="244"/>
      <c r="IIO57" s="246"/>
      <c r="IIP57" s="247"/>
      <c r="IIQ57" s="248"/>
      <c r="IIR57" s="248"/>
      <c r="IIS57" s="244"/>
      <c r="IIT57" s="244"/>
      <c r="IIU57" s="244"/>
      <c r="IIV57" s="245"/>
      <c r="IIW57" s="244"/>
      <c r="IIX57" s="246"/>
      <c r="IIY57" s="247"/>
      <c r="IIZ57" s="248"/>
      <c r="IJA57" s="248"/>
      <c r="IJB57" s="244"/>
      <c r="IJC57" s="244"/>
      <c r="IJD57" s="244"/>
      <c r="IJE57" s="245"/>
      <c r="IJF57" s="244"/>
      <c r="IJG57" s="246"/>
      <c r="IJH57" s="247"/>
      <c r="IJI57" s="248"/>
      <c r="IJJ57" s="248"/>
      <c r="IJK57" s="244"/>
      <c r="IJL57" s="244"/>
      <c r="IJM57" s="244"/>
      <c r="IJN57" s="245"/>
      <c r="IJO57" s="244"/>
      <c r="IJP57" s="246"/>
      <c r="IJQ57" s="247"/>
      <c r="IJR57" s="248"/>
      <c r="IJS57" s="248"/>
      <c r="IJT57" s="244"/>
      <c r="IJU57" s="244"/>
      <c r="IJV57" s="244"/>
      <c r="IJW57" s="245"/>
      <c r="IJX57" s="244"/>
      <c r="IJY57" s="246"/>
      <c r="IJZ57" s="247"/>
      <c r="IKA57" s="248"/>
      <c r="IKB57" s="248"/>
      <c r="IKC57" s="244"/>
      <c r="IKD57" s="244"/>
      <c r="IKE57" s="244"/>
      <c r="IKF57" s="245"/>
      <c r="IKG57" s="244"/>
      <c r="IKH57" s="246"/>
      <c r="IKI57" s="247"/>
      <c r="IKJ57" s="248"/>
      <c r="IKK57" s="248"/>
      <c r="IKL57" s="244"/>
      <c r="IKM57" s="244"/>
      <c r="IKN57" s="244"/>
      <c r="IKO57" s="245"/>
      <c r="IKP57" s="244"/>
      <c r="IKQ57" s="246"/>
      <c r="IKR57" s="247"/>
      <c r="IKS57" s="248"/>
      <c r="IKT57" s="248"/>
      <c r="IKU57" s="244"/>
      <c r="IKV57" s="244"/>
      <c r="IKW57" s="244"/>
      <c r="IKX57" s="245"/>
      <c r="IKY57" s="244"/>
      <c r="IKZ57" s="246"/>
      <c r="ILA57" s="247"/>
      <c r="ILB57" s="248"/>
      <c r="ILC57" s="248"/>
      <c r="ILD57" s="244"/>
      <c r="ILE57" s="244"/>
      <c r="ILF57" s="244"/>
      <c r="ILG57" s="245"/>
      <c r="ILH57" s="244"/>
      <c r="ILI57" s="246"/>
      <c r="ILJ57" s="247"/>
      <c r="ILK57" s="248"/>
      <c r="ILL57" s="248"/>
      <c r="ILM57" s="244"/>
      <c r="ILN57" s="244"/>
      <c r="ILO57" s="244"/>
      <c r="ILP57" s="245"/>
      <c r="ILQ57" s="244"/>
      <c r="ILR57" s="246"/>
      <c r="ILS57" s="247"/>
      <c r="ILT57" s="248"/>
      <c r="ILU57" s="248"/>
      <c r="ILV57" s="244"/>
      <c r="ILW57" s="244"/>
      <c r="ILX57" s="244"/>
      <c r="ILY57" s="245"/>
      <c r="ILZ57" s="244"/>
      <c r="IMA57" s="246"/>
      <c r="IMB57" s="247"/>
      <c r="IMC57" s="248"/>
      <c r="IMD57" s="248"/>
      <c r="IME57" s="244"/>
      <c r="IMF57" s="244"/>
      <c r="IMG57" s="244"/>
      <c r="IMH57" s="245"/>
      <c r="IMI57" s="244"/>
      <c r="IMJ57" s="246"/>
      <c r="IMK57" s="247"/>
      <c r="IML57" s="248"/>
      <c r="IMM57" s="248"/>
      <c r="IMN57" s="244"/>
      <c r="IMO57" s="244"/>
      <c r="IMP57" s="244"/>
      <c r="IMQ57" s="245"/>
      <c r="IMR57" s="244"/>
      <c r="IMS57" s="246"/>
      <c r="IMT57" s="247"/>
      <c r="IMU57" s="248"/>
      <c r="IMV57" s="248"/>
      <c r="IMW57" s="244"/>
      <c r="IMX57" s="244"/>
      <c r="IMY57" s="244"/>
      <c r="IMZ57" s="245"/>
      <c r="INA57" s="244"/>
      <c r="INB57" s="246"/>
      <c r="INC57" s="247"/>
      <c r="IND57" s="248"/>
      <c r="INE57" s="248"/>
      <c r="INF57" s="244"/>
      <c r="ING57" s="244"/>
      <c r="INH57" s="244"/>
      <c r="INI57" s="245"/>
      <c r="INJ57" s="244"/>
      <c r="INK57" s="246"/>
      <c r="INL57" s="247"/>
      <c r="INM57" s="248"/>
      <c r="INN57" s="248"/>
      <c r="INO57" s="244"/>
      <c r="INP57" s="244"/>
      <c r="INQ57" s="244"/>
      <c r="INR57" s="245"/>
      <c r="INS57" s="244"/>
      <c r="INT57" s="246"/>
      <c r="INU57" s="247"/>
      <c r="INV57" s="248"/>
      <c r="INW57" s="248"/>
      <c r="INX57" s="244"/>
      <c r="INY57" s="244"/>
      <c r="INZ57" s="244"/>
      <c r="IOA57" s="245"/>
      <c r="IOB57" s="244"/>
      <c r="IOC57" s="246"/>
      <c r="IOD57" s="247"/>
      <c r="IOE57" s="248"/>
      <c r="IOF57" s="248"/>
      <c r="IOG57" s="244"/>
      <c r="IOH57" s="244"/>
      <c r="IOI57" s="244"/>
      <c r="IOJ57" s="245"/>
      <c r="IOK57" s="244"/>
      <c r="IOL57" s="246"/>
      <c r="IOM57" s="247"/>
      <c r="ION57" s="248"/>
      <c r="IOO57" s="248"/>
      <c r="IOP57" s="244"/>
      <c r="IOQ57" s="244"/>
      <c r="IOR57" s="244"/>
      <c r="IOS57" s="245"/>
      <c r="IOT57" s="244"/>
      <c r="IOU57" s="246"/>
      <c r="IOV57" s="247"/>
      <c r="IOW57" s="248"/>
      <c r="IOX57" s="248"/>
      <c r="IOY57" s="244"/>
      <c r="IOZ57" s="244"/>
      <c r="IPA57" s="244"/>
      <c r="IPB57" s="245"/>
      <c r="IPC57" s="244"/>
      <c r="IPD57" s="246"/>
      <c r="IPE57" s="247"/>
      <c r="IPF57" s="248"/>
      <c r="IPG57" s="248"/>
      <c r="IPH57" s="244"/>
      <c r="IPI57" s="244"/>
      <c r="IPJ57" s="244"/>
      <c r="IPK57" s="245"/>
      <c r="IPL57" s="244"/>
      <c r="IPM57" s="246"/>
      <c r="IPN57" s="247"/>
      <c r="IPO57" s="248"/>
      <c r="IPP57" s="248"/>
      <c r="IPQ57" s="244"/>
      <c r="IPR57" s="244"/>
      <c r="IPS57" s="244"/>
      <c r="IPT57" s="245"/>
      <c r="IPU57" s="244"/>
      <c r="IPV57" s="246"/>
      <c r="IPW57" s="247"/>
      <c r="IPX57" s="248"/>
      <c r="IPY57" s="248"/>
      <c r="IPZ57" s="244"/>
      <c r="IQA57" s="244"/>
      <c r="IQB57" s="244"/>
      <c r="IQC57" s="245"/>
      <c r="IQD57" s="244"/>
      <c r="IQE57" s="246"/>
      <c r="IQF57" s="247"/>
      <c r="IQG57" s="248"/>
      <c r="IQH57" s="248"/>
      <c r="IQI57" s="244"/>
      <c r="IQJ57" s="244"/>
      <c r="IQK57" s="244"/>
      <c r="IQL57" s="245"/>
      <c r="IQM57" s="244"/>
      <c r="IQN57" s="246"/>
      <c r="IQO57" s="247"/>
      <c r="IQP57" s="248"/>
      <c r="IQQ57" s="248"/>
      <c r="IQR57" s="244"/>
      <c r="IQS57" s="244"/>
      <c r="IQT57" s="244"/>
      <c r="IQU57" s="245"/>
      <c r="IQV57" s="244"/>
      <c r="IQW57" s="246"/>
      <c r="IQX57" s="247"/>
      <c r="IQY57" s="248"/>
      <c r="IQZ57" s="248"/>
      <c r="IRA57" s="244"/>
      <c r="IRB57" s="244"/>
      <c r="IRC57" s="244"/>
      <c r="IRD57" s="245"/>
      <c r="IRE57" s="244"/>
      <c r="IRF57" s="246"/>
      <c r="IRG57" s="247"/>
      <c r="IRH57" s="248"/>
      <c r="IRI57" s="248"/>
      <c r="IRJ57" s="244"/>
      <c r="IRK57" s="244"/>
      <c r="IRL57" s="244"/>
      <c r="IRM57" s="245"/>
      <c r="IRN57" s="244"/>
      <c r="IRO57" s="246"/>
      <c r="IRP57" s="247"/>
      <c r="IRQ57" s="248"/>
      <c r="IRR57" s="248"/>
      <c r="IRS57" s="244"/>
      <c r="IRT57" s="244"/>
      <c r="IRU57" s="244"/>
      <c r="IRV57" s="245"/>
      <c r="IRW57" s="244"/>
      <c r="IRX57" s="246"/>
      <c r="IRY57" s="247"/>
      <c r="IRZ57" s="248"/>
      <c r="ISA57" s="248"/>
      <c r="ISB57" s="244"/>
      <c r="ISC57" s="244"/>
      <c r="ISD57" s="244"/>
      <c r="ISE57" s="245"/>
      <c r="ISF57" s="244"/>
      <c r="ISG57" s="246"/>
      <c r="ISH57" s="247"/>
      <c r="ISI57" s="248"/>
      <c r="ISJ57" s="248"/>
      <c r="ISK57" s="244"/>
      <c r="ISL57" s="244"/>
      <c r="ISM57" s="244"/>
      <c r="ISN57" s="245"/>
      <c r="ISO57" s="244"/>
      <c r="ISP57" s="246"/>
      <c r="ISQ57" s="247"/>
      <c r="ISR57" s="248"/>
      <c r="ISS57" s="248"/>
      <c r="IST57" s="244"/>
      <c r="ISU57" s="244"/>
      <c r="ISV57" s="244"/>
      <c r="ISW57" s="245"/>
      <c r="ISX57" s="244"/>
      <c r="ISY57" s="246"/>
      <c r="ISZ57" s="247"/>
      <c r="ITA57" s="248"/>
      <c r="ITB57" s="248"/>
      <c r="ITC57" s="244"/>
      <c r="ITD57" s="244"/>
      <c r="ITE57" s="244"/>
      <c r="ITF57" s="245"/>
      <c r="ITG57" s="244"/>
      <c r="ITH57" s="246"/>
      <c r="ITI57" s="247"/>
      <c r="ITJ57" s="248"/>
      <c r="ITK57" s="248"/>
      <c r="ITL57" s="244"/>
      <c r="ITM57" s="244"/>
      <c r="ITN57" s="244"/>
      <c r="ITO57" s="245"/>
      <c r="ITP57" s="244"/>
      <c r="ITQ57" s="246"/>
      <c r="ITR57" s="247"/>
      <c r="ITS57" s="248"/>
      <c r="ITT57" s="248"/>
      <c r="ITU57" s="244"/>
      <c r="ITV57" s="244"/>
      <c r="ITW57" s="244"/>
      <c r="ITX57" s="245"/>
      <c r="ITY57" s="244"/>
      <c r="ITZ57" s="246"/>
      <c r="IUA57" s="247"/>
      <c r="IUB57" s="248"/>
      <c r="IUC57" s="248"/>
      <c r="IUD57" s="244"/>
      <c r="IUE57" s="244"/>
      <c r="IUF57" s="244"/>
      <c r="IUG57" s="245"/>
      <c r="IUH57" s="244"/>
      <c r="IUI57" s="246"/>
      <c r="IUJ57" s="247"/>
      <c r="IUK57" s="248"/>
      <c r="IUL57" s="248"/>
      <c r="IUM57" s="244"/>
      <c r="IUN57" s="244"/>
      <c r="IUO57" s="244"/>
      <c r="IUP57" s="245"/>
      <c r="IUQ57" s="244"/>
      <c r="IUR57" s="246"/>
      <c r="IUS57" s="247"/>
      <c r="IUT57" s="248"/>
      <c r="IUU57" s="248"/>
      <c r="IUV57" s="244"/>
      <c r="IUW57" s="244"/>
      <c r="IUX57" s="244"/>
      <c r="IUY57" s="245"/>
      <c r="IUZ57" s="244"/>
      <c r="IVA57" s="246"/>
      <c r="IVB57" s="247"/>
      <c r="IVC57" s="248"/>
      <c r="IVD57" s="248"/>
      <c r="IVE57" s="244"/>
      <c r="IVF57" s="244"/>
      <c r="IVG57" s="244"/>
      <c r="IVH57" s="245"/>
      <c r="IVI57" s="244"/>
      <c r="IVJ57" s="246"/>
      <c r="IVK57" s="247"/>
      <c r="IVL57" s="248"/>
      <c r="IVM57" s="248"/>
      <c r="IVN57" s="244"/>
      <c r="IVO57" s="244"/>
      <c r="IVP57" s="244"/>
      <c r="IVQ57" s="245"/>
      <c r="IVR57" s="244"/>
      <c r="IVS57" s="246"/>
      <c r="IVT57" s="247"/>
      <c r="IVU57" s="248"/>
      <c r="IVV57" s="248"/>
      <c r="IVW57" s="244"/>
      <c r="IVX57" s="244"/>
      <c r="IVY57" s="244"/>
      <c r="IVZ57" s="245"/>
      <c r="IWA57" s="244"/>
      <c r="IWB57" s="246"/>
      <c r="IWC57" s="247"/>
      <c r="IWD57" s="248"/>
      <c r="IWE57" s="248"/>
      <c r="IWF57" s="244"/>
      <c r="IWG57" s="244"/>
      <c r="IWH57" s="244"/>
      <c r="IWI57" s="245"/>
      <c r="IWJ57" s="244"/>
      <c r="IWK57" s="246"/>
      <c r="IWL57" s="247"/>
      <c r="IWM57" s="248"/>
      <c r="IWN57" s="248"/>
      <c r="IWO57" s="244"/>
      <c r="IWP57" s="244"/>
      <c r="IWQ57" s="244"/>
      <c r="IWR57" s="245"/>
      <c r="IWS57" s="244"/>
      <c r="IWT57" s="246"/>
      <c r="IWU57" s="247"/>
      <c r="IWV57" s="248"/>
      <c r="IWW57" s="248"/>
      <c r="IWX57" s="244"/>
      <c r="IWY57" s="244"/>
      <c r="IWZ57" s="244"/>
      <c r="IXA57" s="245"/>
      <c r="IXB57" s="244"/>
      <c r="IXC57" s="246"/>
      <c r="IXD57" s="247"/>
      <c r="IXE57" s="248"/>
      <c r="IXF57" s="248"/>
      <c r="IXG57" s="244"/>
      <c r="IXH57" s="244"/>
      <c r="IXI57" s="244"/>
      <c r="IXJ57" s="245"/>
      <c r="IXK57" s="244"/>
      <c r="IXL57" s="246"/>
      <c r="IXM57" s="247"/>
      <c r="IXN57" s="248"/>
      <c r="IXO57" s="248"/>
      <c r="IXP57" s="244"/>
      <c r="IXQ57" s="244"/>
      <c r="IXR57" s="244"/>
      <c r="IXS57" s="245"/>
      <c r="IXT57" s="244"/>
      <c r="IXU57" s="246"/>
      <c r="IXV57" s="247"/>
      <c r="IXW57" s="248"/>
      <c r="IXX57" s="248"/>
      <c r="IXY57" s="244"/>
      <c r="IXZ57" s="244"/>
      <c r="IYA57" s="244"/>
      <c r="IYB57" s="245"/>
      <c r="IYC57" s="244"/>
      <c r="IYD57" s="246"/>
      <c r="IYE57" s="247"/>
      <c r="IYF57" s="248"/>
      <c r="IYG57" s="248"/>
      <c r="IYH57" s="244"/>
      <c r="IYI57" s="244"/>
      <c r="IYJ57" s="244"/>
      <c r="IYK57" s="245"/>
      <c r="IYL57" s="244"/>
      <c r="IYM57" s="246"/>
      <c r="IYN57" s="247"/>
      <c r="IYO57" s="248"/>
      <c r="IYP57" s="248"/>
      <c r="IYQ57" s="244"/>
      <c r="IYR57" s="244"/>
      <c r="IYS57" s="244"/>
      <c r="IYT57" s="245"/>
      <c r="IYU57" s="244"/>
      <c r="IYV57" s="246"/>
      <c r="IYW57" s="247"/>
      <c r="IYX57" s="248"/>
      <c r="IYY57" s="248"/>
      <c r="IYZ57" s="244"/>
      <c r="IZA57" s="244"/>
      <c r="IZB57" s="244"/>
      <c r="IZC57" s="245"/>
      <c r="IZD57" s="244"/>
      <c r="IZE57" s="246"/>
      <c r="IZF57" s="247"/>
      <c r="IZG57" s="248"/>
      <c r="IZH57" s="248"/>
      <c r="IZI57" s="244"/>
      <c r="IZJ57" s="244"/>
      <c r="IZK57" s="244"/>
      <c r="IZL57" s="245"/>
      <c r="IZM57" s="244"/>
      <c r="IZN57" s="246"/>
      <c r="IZO57" s="247"/>
      <c r="IZP57" s="248"/>
      <c r="IZQ57" s="248"/>
      <c r="IZR57" s="244"/>
      <c r="IZS57" s="244"/>
      <c r="IZT57" s="244"/>
      <c r="IZU57" s="245"/>
      <c r="IZV57" s="244"/>
      <c r="IZW57" s="246"/>
      <c r="IZX57" s="247"/>
      <c r="IZY57" s="248"/>
      <c r="IZZ57" s="248"/>
      <c r="JAA57" s="244"/>
      <c r="JAB57" s="244"/>
      <c r="JAC57" s="244"/>
      <c r="JAD57" s="245"/>
      <c r="JAE57" s="244"/>
      <c r="JAF57" s="246"/>
      <c r="JAG57" s="247"/>
      <c r="JAH57" s="248"/>
      <c r="JAI57" s="248"/>
      <c r="JAJ57" s="244"/>
      <c r="JAK57" s="244"/>
      <c r="JAL57" s="244"/>
      <c r="JAM57" s="245"/>
      <c r="JAN57" s="244"/>
      <c r="JAO57" s="246"/>
      <c r="JAP57" s="247"/>
      <c r="JAQ57" s="248"/>
      <c r="JAR57" s="248"/>
      <c r="JAS57" s="244"/>
      <c r="JAT57" s="244"/>
      <c r="JAU57" s="244"/>
      <c r="JAV57" s="245"/>
      <c r="JAW57" s="244"/>
      <c r="JAX57" s="246"/>
      <c r="JAY57" s="247"/>
      <c r="JAZ57" s="248"/>
      <c r="JBA57" s="248"/>
      <c r="JBB57" s="244"/>
      <c r="JBC57" s="244"/>
      <c r="JBD57" s="244"/>
      <c r="JBE57" s="245"/>
      <c r="JBF57" s="244"/>
      <c r="JBG57" s="246"/>
      <c r="JBH57" s="247"/>
      <c r="JBI57" s="248"/>
      <c r="JBJ57" s="248"/>
      <c r="JBK57" s="244"/>
      <c r="JBL57" s="244"/>
      <c r="JBM57" s="244"/>
      <c r="JBN57" s="245"/>
      <c r="JBO57" s="244"/>
      <c r="JBP57" s="246"/>
      <c r="JBQ57" s="247"/>
      <c r="JBR57" s="248"/>
      <c r="JBS57" s="248"/>
      <c r="JBT57" s="244"/>
      <c r="JBU57" s="244"/>
      <c r="JBV57" s="244"/>
      <c r="JBW57" s="245"/>
      <c r="JBX57" s="244"/>
      <c r="JBY57" s="246"/>
      <c r="JBZ57" s="247"/>
      <c r="JCA57" s="248"/>
      <c r="JCB57" s="248"/>
      <c r="JCC57" s="244"/>
      <c r="JCD57" s="244"/>
      <c r="JCE57" s="244"/>
      <c r="JCF57" s="245"/>
      <c r="JCG57" s="244"/>
      <c r="JCH57" s="246"/>
      <c r="JCI57" s="247"/>
      <c r="JCJ57" s="248"/>
      <c r="JCK57" s="248"/>
      <c r="JCL57" s="244"/>
      <c r="JCM57" s="244"/>
      <c r="JCN57" s="244"/>
      <c r="JCO57" s="245"/>
      <c r="JCP57" s="244"/>
      <c r="JCQ57" s="246"/>
      <c r="JCR57" s="247"/>
      <c r="JCS57" s="248"/>
      <c r="JCT57" s="248"/>
      <c r="JCU57" s="244"/>
      <c r="JCV57" s="244"/>
      <c r="JCW57" s="244"/>
      <c r="JCX57" s="245"/>
      <c r="JCY57" s="244"/>
      <c r="JCZ57" s="246"/>
      <c r="JDA57" s="247"/>
      <c r="JDB57" s="248"/>
      <c r="JDC57" s="248"/>
      <c r="JDD57" s="244"/>
      <c r="JDE57" s="244"/>
      <c r="JDF57" s="244"/>
      <c r="JDG57" s="245"/>
      <c r="JDH57" s="244"/>
      <c r="JDI57" s="246"/>
      <c r="JDJ57" s="247"/>
      <c r="JDK57" s="248"/>
      <c r="JDL57" s="248"/>
      <c r="JDM57" s="244"/>
      <c r="JDN57" s="244"/>
      <c r="JDO57" s="244"/>
      <c r="JDP57" s="245"/>
      <c r="JDQ57" s="244"/>
      <c r="JDR57" s="246"/>
      <c r="JDS57" s="247"/>
      <c r="JDT57" s="248"/>
      <c r="JDU57" s="248"/>
      <c r="JDV57" s="244"/>
      <c r="JDW57" s="244"/>
      <c r="JDX57" s="244"/>
      <c r="JDY57" s="245"/>
      <c r="JDZ57" s="244"/>
      <c r="JEA57" s="246"/>
      <c r="JEB57" s="247"/>
      <c r="JEC57" s="248"/>
      <c r="JED57" s="248"/>
      <c r="JEE57" s="244"/>
      <c r="JEF57" s="244"/>
      <c r="JEG57" s="244"/>
      <c r="JEH57" s="245"/>
      <c r="JEI57" s="244"/>
      <c r="JEJ57" s="246"/>
      <c r="JEK57" s="247"/>
      <c r="JEL57" s="248"/>
      <c r="JEM57" s="248"/>
      <c r="JEN57" s="244"/>
      <c r="JEO57" s="244"/>
      <c r="JEP57" s="244"/>
      <c r="JEQ57" s="245"/>
      <c r="JER57" s="244"/>
      <c r="JES57" s="246"/>
      <c r="JET57" s="247"/>
      <c r="JEU57" s="248"/>
      <c r="JEV57" s="248"/>
      <c r="JEW57" s="244"/>
      <c r="JEX57" s="244"/>
      <c r="JEY57" s="244"/>
      <c r="JEZ57" s="245"/>
      <c r="JFA57" s="244"/>
      <c r="JFB57" s="246"/>
      <c r="JFC57" s="247"/>
      <c r="JFD57" s="248"/>
      <c r="JFE57" s="248"/>
      <c r="JFF57" s="244"/>
      <c r="JFG57" s="244"/>
      <c r="JFH57" s="244"/>
      <c r="JFI57" s="245"/>
      <c r="JFJ57" s="244"/>
      <c r="JFK57" s="246"/>
      <c r="JFL57" s="247"/>
      <c r="JFM57" s="248"/>
      <c r="JFN57" s="248"/>
      <c r="JFO57" s="244"/>
      <c r="JFP57" s="244"/>
      <c r="JFQ57" s="244"/>
      <c r="JFR57" s="245"/>
      <c r="JFS57" s="244"/>
      <c r="JFT57" s="246"/>
      <c r="JFU57" s="247"/>
      <c r="JFV57" s="248"/>
      <c r="JFW57" s="248"/>
      <c r="JFX57" s="244"/>
      <c r="JFY57" s="244"/>
      <c r="JFZ57" s="244"/>
      <c r="JGA57" s="245"/>
      <c r="JGB57" s="244"/>
      <c r="JGC57" s="246"/>
      <c r="JGD57" s="247"/>
      <c r="JGE57" s="248"/>
      <c r="JGF57" s="248"/>
      <c r="JGG57" s="244"/>
      <c r="JGH57" s="244"/>
      <c r="JGI57" s="244"/>
      <c r="JGJ57" s="245"/>
      <c r="JGK57" s="244"/>
      <c r="JGL57" s="246"/>
      <c r="JGM57" s="247"/>
      <c r="JGN57" s="248"/>
      <c r="JGO57" s="248"/>
      <c r="JGP57" s="244"/>
      <c r="JGQ57" s="244"/>
      <c r="JGR57" s="244"/>
      <c r="JGS57" s="245"/>
      <c r="JGT57" s="244"/>
      <c r="JGU57" s="246"/>
      <c r="JGV57" s="247"/>
      <c r="JGW57" s="248"/>
      <c r="JGX57" s="248"/>
      <c r="JGY57" s="244"/>
      <c r="JGZ57" s="244"/>
      <c r="JHA57" s="244"/>
      <c r="JHB57" s="245"/>
      <c r="JHC57" s="244"/>
      <c r="JHD57" s="246"/>
      <c r="JHE57" s="247"/>
      <c r="JHF57" s="248"/>
      <c r="JHG57" s="248"/>
      <c r="JHH57" s="244"/>
      <c r="JHI57" s="244"/>
      <c r="JHJ57" s="244"/>
      <c r="JHK57" s="245"/>
      <c r="JHL57" s="244"/>
      <c r="JHM57" s="246"/>
      <c r="JHN57" s="247"/>
      <c r="JHO57" s="248"/>
      <c r="JHP57" s="248"/>
      <c r="JHQ57" s="244"/>
      <c r="JHR57" s="244"/>
      <c r="JHS57" s="244"/>
      <c r="JHT57" s="245"/>
      <c r="JHU57" s="244"/>
      <c r="JHV57" s="246"/>
      <c r="JHW57" s="247"/>
      <c r="JHX57" s="248"/>
      <c r="JHY57" s="248"/>
      <c r="JHZ57" s="244"/>
      <c r="JIA57" s="244"/>
      <c r="JIB57" s="244"/>
      <c r="JIC57" s="245"/>
      <c r="JID57" s="244"/>
      <c r="JIE57" s="246"/>
      <c r="JIF57" s="247"/>
      <c r="JIG57" s="248"/>
      <c r="JIH57" s="248"/>
      <c r="JII57" s="244"/>
      <c r="JIJ57" s="244"/>
      <c r="JIK57" s="244"/>
      <c r="JIL57" s="245"/>
      <c r="JIM57" s="244"/>
      <c r="JIN57" s="246"/>
      <c r="JIO57" s="247"/>
      <c r="JIP57" s="248"/>
      <c r="JIQ57" s="248"/>
      <c r="JIR57" s="244"/>
      <c r="JIS57" s="244"/>
      <c r="JIT57" s="244"/>
      <c r="JIU57" s="245"/>
      <c r="JIV57" s="244"/>
      <c r="JIW57" s="246"/>
      <c r="JIX57" s="247"/>
      <c r="JIY57" s="248"/>
      <c r="JIZ57" s="248"/>
      <c r="JJA57" s="244"/>
      <c r="JJB57" s="244"/>
      <c r="JJC57" s="244"/>
      <c r="JJD57" s="245"/>
      <c r="JJE57" s="244"/>
      <c r="JJF57" s="246"/>
      <c r="JJG57" s="247"/>
      <c r="JJH57" s="248"/>
      <c r="JJI57" s="248"/>
      <c r="JJJ57" s="244"/>
      <c r="JJK57" s="244"/>
      <c r="JJL57" s="244"/>
      <c r="JJM57" s="245"/>
      <c r="JJN57" s="244"/>
      <c r="JJO57" s="246"/>
      <c r="JJP57" s="247"/>
      <c r="JJQ57" s="248"/>
      <c r="JJR57" s="248"/>
      <c r="JJS57" s="244"/>
      <c r="JJT57" s="244"/>
      <c r="JJU57" s="244"/>
      <c r="JJV57" s="245"/>
      <c r="JJW57" s="244"/>
      <c r="JJX57" s="246"/>
      <c r="JJY57" s="247"/>
      <c r="JJZ57" s="248"/>
      <c r="JKA57" s="248"/>
      <c r="JKB57" s="244"/>
      <c r="JKC57" s="244"/>
      <c r="JKD57" s="244"/>
      <c r="JKE57" s="245"/>
      <c r="JKF57" s="244"/>
      <c r="JKG57" s="246"/>
      <c r="JKH57" s="247"/>
      <c r="JKI57" s="248"/>
      <c r="JKJ57" s="248"/>
      <c r="JKK57" s="244"/>
      <c r="JKL57" s="244"/>
      <c r="JKM57" s="244"/>
      <c r="JKN57" s="245"/>
      <c r="JKO57" s="244"/>
      <c r="JKP57" s="246"/>
      <c r="JKQ57" s="247"/>
      <c r="JKR57" s="248"/>
      <c r="JKS57" s="248"/>
      <c r="JKT57" s="244"/>
      <c r="JKU57" s="244"/>
      <c r="JKV57" s="244"/>
      <c r="JKW57" s="245"/>
      <c r="JKX57" s="244"/>
      <c r="JKY57" s="246"/>
      <c r="JKZ57" s="247"/>
      <c r="JLA57" s="248"/>
      <c r="JLB57" s="248"/>
      <c r="JLC57" s="244"/>
      <c r="JLD57" s="244"/>
      <c r="JLE57" s="244"/>
      <c r="JLF57" s="245"/>
      <c r="JLG57" s="244"/>
      <c r="JLH57" s="246"/>
      <c r="JLI57" s="247"/>
      <c r="JLJ57" s="248"/>
      <c r="JLK57" s="248"/>
      <c r="JLL57" s="244"/>
      <c r="JLM57" s="244"/>
      <c r="JLN57" s="244"/>
      <c r="JLO57" s="245"/>
      <c r="JLP57" s="244"/>
      <c r="JLQ57" s="246"/>
      <c r="JLR57" s="247"/>
      <c r="JLS57" s="248"/>
      <c r="JLT57" s="248"/>
      <c r="JLU57" s="244"/>
      <c r="JLV57" s="244"/>
      <c r="JLW57" s="244"/>
      <c r="JLX57" s="245"/>
      <c r="JLY57" s="244"/>
      <c r="JLZ57" s="246"/>
      <c r="JMA57" s="247"/>
      <c r="JMB57" s="248"/>
      <c r="JMC57" s="248"/>
      <c r="JMD57" s="244"/>
      <c r="JME57" s="244"/>
      <c r="JMF57" s="244"/>
      <c r="JMG57" s="245"/>
      <c r="JMH57" s="244"/>
      <c r="JMI57" s="246"/>
      <c r="JMJ57" s="247"/>
      <c r="JMK57" s="248"/>
      <c r="JML57" s="248"/>
      <c r="JMM57" s="244"/>
      <c r="JMN57" s="244"/>
      <c r="JMO57" s="244"/>
      <c r="JMP57" s="245"/>
      <c r="JMQ57" s="244"/>
      <c r="JMR57" s="246"/>
      <c r="JMS57" s="247"/>
      <c r="JMT57" s="248"/>
      <c r="JMU57" s="248"/>
      <c r="JMV57" s="244"/>
      <c r="JMW57" s="244"/>
      <c r="JMX57" s="244"/>
      <c r="JMY57" s="245"/>
      <c r="JMZ57" s="244"/>
      <c r="JNA57" s="246"/>
      <c r="JNB57" s="247"/>
      <c r="JNC57" s="248"/>
      <c r="JND57" s="248"/>
      <c r="JNE57" s="244"/>
      <c r="JNF57" s="244"/>
      <c r="JNG57" s="244"/>
      <c r="JNH57" s="245"/>
      <c r="JNI57" s="244"/>
      <c r="JNJ57" s="246"/>
      <c r="JNK57" s="247"/>
      <c r="JNL57" s="248"/>
      <c r="JNM57" s="248"/>
      <c r="JNN57" s="244"/>
      <c r="JNO57" s="244"/>
      <c r="JNP57" s="244"/>
      <c r="JNQ57" s="245"/>
      <c r="JNR57" s="244"/>
      <c r="JNS57" s="246"/>
      <c r="JNT57" s="247"/>
      <c r="JNU57" s="248"/>
      <c r="JNV57" s="248"/>
      <c r="JNW57" s="244"/>
      <c r="JNX57" s="244"/>
      <c r="JNY57" s="244"/>
      <c r="JNZ57" s="245"/>
      <c r="JOA57" s="244"/>
      <c r="JOB57" s="246"/>
      <c r="JOC57" s="247"/>
      <c r="JOD57" s="248"/>
      <c r="JOE57" s="248"/>
      <c r="JOF57" s="244"/>
      <c r="JOG57" s="244"/>
      <c r="JOH57" s="244"/>
      <c r="JOI57" s="245"/>
      <c r="JOJ57" s="244"/>
      <c r="JOK57" s="246"/>
      <c r="JOL57" s="247"/>
      <c r="JOM57" s="248"/>
      <c r="JON57" s="248"/>
      <c r="JOO57" s="244"/>
      <c r="JOP57" s="244"/>
      <c r="JOQ57" s="244"/>
      <c r="JOR57" s="245"/>
      <c r="JOS57" s="244"/>
      <c r="JOT57" s="246"/>
      <c r="JOU57" s="247"/>
      <c r="JOV57" s="248"/>
      <c r="JOW57" s="248"/>
      <c r="JOX57" s="244"/>
      <c r="JOY57" s="244"/>
      <c r="JOZ57" s="244"/>
      <c r="JPA57" s="245"/>
      <c r="JPB57" s="244"/>
      <c r="JPC57" s="246"/>
      <c r="JPD57" s="247"/>
      <c r="JPE57" s="248"/>
      <c r="JPF57" s="248"/>
      <c r="JPG57" s="244"/>
      <c r="JPH57" s="244"/>
      <c r="JPI57" s="244"/>
      <c r="JPJ57" s="245"/>
      <c r="JPK57" s="244"/>
      <c r="JPL57" s="246"/>
      <c r="JPM57" s="247"/>
      <c r="JPN57" s="248"/>
      <c r="JPO57" s="248"/>
      <c r="JPP57" s="244"/>
      <c r="JPQ57" s="244"/>
      <c r="JPR57" s="244"/>
      <c r="JPS57" s="245"/>
      <c r="JPT57" s="244"/>
      <c r="JPU57" s="246"/>
      <c r="JPV57" s="247"/>
      <c r="JPW57" s="248"/>
      <c r="JPX57" s="248"/>
      <c r="JPY57" s="244"/>
      <c r="JPZ57" s="244"/>
      <c r="JQA57" s="244"/>
      <c r="JQB57" s="245"/>
      <c r="JQC57" s="244"/>
      <c r="JQD57" s="246"/>
      <c r="JQE57" s="247"/>
      <c r="JQF57" s="248"/>
      <c r="JQG57" s="248"/>
      <c r="JQH57" s="244"/>
      <c r="JQI57" s="244"/>
      <c r="JQJ57" s="244"/>
      <c r="JQK57" s="245"/>
      <c r="JQL57" s="244"/>
      <c r="JQM57" s="246"/>
      <c r="JQN57" s="247"/>
      <c r="JQO57" s="248"/>
      <c r="JQP57" s="248"/>
      <c r="JQQ57" s="244"/>
      <c r="JQR57" s="244"/>
      <c r="JQS57" s="244"/>
      <c r="JQT57" s="245"/>
      <c r="JQU57" s="244"/>
      <c r="JQV57" s="246"/>
      <c r="JQW57" s="247"/>
      <c r="JQX57" s="248"/>
      <c r="JQY57" s="248"/>
      <c r="JQZ57" s="244"/>
      <c r="JRA57" s="244"/>
      <c r="JRB57" s="244"/>
      <c r="JRC57" s="245"/>
      <c r="JRD57" s="244"/>
      <c r="JRE57" s="246"/>
      <c r="JRF57" s="247"/>
      <c r="JRG57" s="248"/>
      <c r="JRH57" s="248"/>
      <c r="JRI57" s="244"/>
      <c r="JRJ57" s="244"/>
      <c r="JRK57" s="244"/>
      <c r="JRL57" s="245"/>
      <c r="JRM57" s="244"/>
      <c r="JRN57" s="246"/>
      <c r="JRO57" s="247"/>
      <c r="JRP57" s="248"/>
      <c r="JRQ57" s="248"/>
      <c r="JRR57" s="244"/>
      <c r="JRS57" s="244"/>
      <c r="JRT57" s="244"/>
      <c r="JRU57" s="245"/>
      <c r="JRV57" s="244"/>
      <c r="JRW57" s="246"/>
      <c r="JRX57" s="247"/>
      <c r="JRY57" s="248"/>
      <c r="JRZ57" s="248"/>
      <c r="JSA57" s="244"/>
      <c r="JSB57" s="244"/>
      <c r="JSC57" s="244"/>
      <c r="JSD57" s="245"/>
      <c r="JSE57" s="244"/>
      <c r="JSF57" s="246"/>
      <c r="JSG57" s="247"/>
      <c r="JSH57" s="248"/>
      <c r="JSI57" s="248"/>
      <c r="JSJ57" s="244"/>
      <c r="JSK57" s="244"/>
      <c r="JSL57" s="244"/>
      <c r="JSM57" s="245"/>
      <c r="JSN57" s="244"/>
      <c r="JSO57" s="246"/>
      <c r="JSP57" s="247"/>
      <c r="JSQ57" s="248"/>
      <c r="JSR57" s="248"/>
      <c r="JSS57" s="244"/>
      <c r="JST57" s="244"/>
      <c r="JSU57" s="244"/>
      <c r="JSV57" s="245"/>
      <c r="JSW57" s="244"/>
      <c r="JSX57" s="246"/>
      <c r="JSY57" s="247"/>
      <c r="JSZ57" s="248"/>
      <c r="JTA57" s="248"/>
      <c r="JTB57" s="244"/>
      <c r="JTC57" s="244"/>
      <c r="JTD57" s="244"/>
      <c r="JTE57" s="245"/>
      <c r="JTF57" s="244"/>
      <c r="JTG57" s="246"/>
      <c r="JTH57" s="247"/>
      <c r="JTI57" s="248"/>
      <c r="JTJ57" s="248"/>
      <c r="JTK57" s="244"/>
      <c r="JTL57" s="244"/>
      <c r="JTM57" s="244"/>
      <c r="JTN57" s="245"/>
      <c r="JTO57" s="244"/>
      <c r="JTP57" s="246"/>
      <c r="JTQ57" s="247"/>
      <c r="JTR57" s="248"/>
      <c r="JTS57" s="248"/>
      <c r="JTT57" s="244"/>
      <c r="JTU57" s="244"/>
      <c r="JTV57" s="244"/>
      <c r="JTW57" s="245"/>
      <c r="JTX57" s="244"/>
      <c r="JTY57" s="246"/>
      <c r="JTZ57" s="247"/>
      <c r="JUA57" s="248"/>
      <c r="JUB57" s="248"/>
      <c r="JUC57" s="244"/>
      <c r="JUD57" s="244"/>
      <c r="JUE57" s="244"/>
      <c r="JUF57" s="245"/>
      <c r="JUG57" s="244"/>
      <c r="JUH57" s="246"/>
      <c r="JUI57" s="247"/>
      <c r="JUJ57" s="248"/>
      <c r="JUK57" s="248"/>
      <c r="JUL57" s="244"/>
      <c r="JUM57" s="244"/>
      <c r="JUN57" s="244"/>
      <c r="JUO57" s="245"/>
      <c r="JUP57" s="244"/>
      <c r="JUQ57" s="246"/>
      <c r="JUR57" s="247"/>
      <c r="JUS57" s="248"/>
      <c r="JUT57" s="248"/>
      <c r="JUU57" s="244"/>
      <c r="JUV57" s="244"/>
      <c r="JUW57" s="244"/>
      <c r="JUX57" s="245"/>
      <c r="JUY57" s="244"/>
      <c r="JUZ57" s="246"/>
      <c r="JVA57" s="247"/>
      <c r="JVB57" s="248"/>
      <c r="JVC57" s="248"/>
      <c r="JVD57" s="244"/>
      <c r="JVE57" s="244"/>
      <c r="JVF57" s="244"/>
      <c r="JVG57" s="245"/>
      <c r="JVH57" s="244"/>
      <c r="JVI57" s="246"/>
      <c r="JVJ57" s="247"/>
      <c r="JVK57" s="248"/>
      <c r="JVL57" s="248"/>
      <c r="JVM57" s="244"/>
      <c r="JVN57" s="244"/>
      <c r="JVO57" s="244"/>
      <c r="JVP57" s="245"/>
      <c r="JVQ57" s="244"/>
      <c r="JVR57" s="246"/>
      <c r="JVS57" s="247"/>
      <c r="JVT57" s="248"/>
      <c r="JVU57" s="248"/>
      <c r="JVV57" s="244"/>
      <c r="JVW57" s="244"/>
      <c r="JVX57" s="244"/>
      <c r="JVY57" s="245"/>
      <c r="JVZ57" s="244"/>
      <c r="JWA57" s="246"/>
      <c r="JWB57" s="247"/>
      <c r="JWC57" s="248"/>
      <c r="JWD57" s="248"/>
      <c r="JWE57" s="244"/>
      <c r="JWF57" s="244"/>
      <c r="JWG57" s="244"/>
      <c r="JWH57" s="245"/>
      <c r="JWI57" s="244"/>
      <c r="JWJ57" s="246"/>
      <c r="JWK57" s="247"/>
      <c r="JWL57" s="248"/>
      <c r="JWM57" s="248"/>
      <c r="JWN57" s="244"/>
      <c r="JWO57" s="244"/>
      <c r="JWP57" s="244"/>
      <c r="JWQ57" s="245"/>
      <c r="JWR57" s="244"/>
      <c r="JWS57" s="246"/>
      <c r="JWT57" s="247"/>
      <c r="JWU57" s="248"/>
      <c r="JWV57" s="248"/>
      <c r="JWW57" s="244"/>
      <c r="JWX57" s="244"/>
      <c r="JWY57" s="244"/>
      <c r="JWZ57" s="245"/>
      <c r="JXA57" s="244"/>
      <c r="JXB57" s="246"/>
      <c r="JXC57" s="247"/>
      <c r="JXD57" s="248"/>
      <c r="JXE57" s="248"/>
      <c r="JXF57" s="244"/>
      <c r="JXG57" s="244"/>
      <c r="JXH57" s="244"/>
      <c r="JXI57" s="245"/>
      <c r="JXJ57" s="244"/>
      <c r="JXK57" s="246"/>
      <c r="JXL57" s="247"/>
      <c r="JXM57" s="248"/>
      <c r="JXN57" s="248"/>
      <c r="JXO57" s="244"/>
      <c r="JXP57" s="244"/>
      <c r="JXQ57" s="244"/>
      <c r="JXR57" s="245"/>
      <c r="JXS57" s="244"/>
      <c r="JXT57" s="246"/>
      <c r="JXU57" s="247"/>
      <c r="JXV57" s="248"/>
      <c r="JXW57" s="248"/>
      <c r="JXX57" s="244"/>
      <c r="JXY57" s="244"/>
      <c r="JXZ57" s="244"/>
      <c r="JYA57" s="245"/>
      <c r="JYB57" s="244"/>
      <c r="JYC57" s="246"/>
      <c r="JYD57" s="247"/>
      <c r="JYE57" s="248"/>
      <c r="JYF57" s="248"/>
      <c r="JYG57" s="244"/>
      <c r="JYH57" s="244"/>
      <c r="JYI57" s="244"/>
      <c r="JYJ57" s="245"/>
      <c r="JYK57" s="244"/>
      <c r="JYL57" s="246"/>
      <c r="JYM57" s="247"/>
      <c r="JYN57" s="248"/>
      <c r="JYO57" s="248"/>
      <c r="JYP57" s="244"/>
      <c r="JYQ57" s="244"/>
      <c r="JYR57" s="244"/>
      <c r="JYS57" s="245"/>
      <c r="JYT57" s="244"/>
      <c r="JYU57" s="246"/>
      <c r="JYV57" s="247"/>
      <c r="JYW57" s="248"/>
      <c r="JYX57" s="248"/>
      <c r="JYY57" s="244"/>
      <c r="JYZ57" s="244"/>
      <c r="JZA57" s="244"/>
      <c r="JZB57" s="245"/>
      <c r="JZC57" s="244"/>
      <c r="JZD57" s="246"/>
      <c r="JZE57" s="247"/>
      <c r="JZF57" s="248"/>
      <c r="JZG57" s="248"/>
      <c r="JZH57" s="244"/>
      <c r="JZI57" s="244"/>
      <c r="JZJ57" s="244"/>
      <c r="JZK57" s="245"/>
      <c r="JZL57" s="244"/>
      <c r="JZM57" s="246"/>
      <c r="JZN57" s="247"/>
      <c r="JZO57" s="248"/>
      <c r="JZP57" s="248"/>
      <c r="JZQ57" s="244"/>
      <c r="JZR57" s="244"/>
      <c r="JZS57" s="244"/>
      <c r="JZT57" s="245"/>
      <c r="JZU57" s="244"/>
      <c r="JZV57" s="246"/>
      <c r="JZW57" s="247"/>
      <c r="JZX57" s="248"/>
      <c r="JZY57" s="248"/>
      <c r="JZZ57" s="244"/>
      <c r="KAA57" s="244"/>
      <c r="KAB57" s="244"/>
      <c r="KAC57" s="245"/>
      <c r="KAD57" s="244"/>
      <c r="KAE57" s="246"/>
      <c r="KAF57" s="247"/>
      <c r="KAG57" s="248"/>
      <c r="KAH57" s="248"/>
      <c r="KAI57" s="244"/>
      <c r="KAJ57" s="244"/>
      <c r="KAK57" s="244"/>
      <c r="KAL57" s="245"/>
      <c r="KAM57" s="244"/>
      <c r="KAN57" s="246"/>
      <c r="KAO57" s="247"/>
      <c r="KAP57" s="248"/>
      <c r="KAQ57" s="248"/>
      <c r="KAR57" s="244"/>
      <c r="KAS57" s="244"/>
      <c r="KAT57" s="244"/>
      <c r="KAU57" s="245"/>
      <c r="KAV57" s="244"/>
      <c r="KAW57" s="246"/>
      <c r="KAX57" s="247"/>
      <c r="KAY57" s="248"/>
      <c r="KAZ57" s="248"/>
      <c r="KBA57" s="244"/>
      <c r="KBB57" s="244"/>
      <c r="KBC57" s="244"/>
      <c r="KBD57" s="245"/>
      <c r="KBE57" s="244"/>
      <c r="KBF57" s="246"/>
      <c r="KBG57" s="247"/>
      <c r="KBH57" s="248"/>
      <c r="KBI57" s="248"/>
      <c r="KBJ57" s="244"/>
      <c r="KBK57" s="244"/>
      <c r="KBL57" s="244"/>
      <c r="KBM57" s="245"/>
      <c r="KBN57" s="244"/>
      <c r="KBO57" s="246"/>
      <c r="KBP57" s="247"/>
      <c r="KBQ57" s="248"/>
      <c r="KBR57" s="248"/>
      <c r="KBS57" s="244"/>
      <c r="KBT57" s="244"/>
      <c r="KBU57" s="244"/>
      <c r="KBV57" s="245"/>
      <c r="KBW57" s="244"/>
      <c r="KBX57" s="246"/>
      <c r="KBY57" s="247"/>
      <c r="KBZ57" s="248"/>
      <c r="KCA57" s="248"/>
      <c r="KCB57" s="244"/>
      <c r="KCC57" s="244"/>
      <c r="KCD57" s="244"/>
      <c r="KCE57" s="245"/>
      <c r="KCF57" s="244"/>
      <c r="KCG57" s="246"/>
      <c r="KCH57" s="247"/>
      <c r="KCI57" s="248"/>
      <c r="KCJ57" s="248"/>
      <c r="KCK57" s="244"/>
      <c r="KCL57" s="244"/>
      <c r="KCM57" s="244"/>
      <c r="KCN57" s="245"/>
      <c r="KCO57" s="244"/>
      <c r="KCP57" s="246"/>
      <c r="KCQ57" s="247"/>
      <c r="KCR57" s="248"/>
      <c r="KCS57" s="248"/>
      <c r="KCT57" s="244"/>
      <c r="KCU57" s="244"/>
      <c r="KCV57" s="244"/>
      <c r="KCW57" s="245"/>
      <c r="KCX57" s="244"/>
      <c r="KCY57" s="246"/>
      <c r="KCZ57" s="247"/>
      <c r="KDA57" s="248"/>
      <c r="KDB57" s="248"/>
      <c r="KDC57" s="244"/>
      <c r="KDD57" s="244"/>
      <c r="KDE57" s="244"/>
      <c r="KDF57" s="245"/>
      <c r="KDG57" s="244"/>
      <c r="KDH57" s="246"/>
      <c r="KDI57" s="247"/>
      <c r="KDJ57" s="248"/>
      <c r="KDK57" s="248"/>
      <c r="KDL57" s="244"/>
      <c r="KDM57" s="244"/>
      <c r="KDN57" s="244"/>
      <c r="KDO57" s="245"/>
      <c r="KDP57" s="244"/>
      <c r="KDQ57" s="246"/>
      <c r="KDR57" s="247"/>
      <c r="KDS57" s="248"/>
      <c r="KDT57" s="248"/>
      <c r="KDU57" s="244"/>
      <c r="KDV57" s="244"/>
      <c r="KDW57" s="244"/>
      <c r="KDX57" s="245"/>
      <c r="KDY57" s="244"/>
      <c r="KDZ57" s="246"/>
      <c r="KEA57" s="247"/>
      <c r="KEB57" s="248"/>
      <c r="KEC57" s="248"/>
      <c r="KED57" s="244"/>
      <c r="KEE57" s="244"/>
      <c r="KEF57" s="244"/>
      <c r="KEG57" s="245"/>
      <c r="KEH57" s="244"/>
      <c r="KEI57" s="246"/>
      <c r="KEJ57" s="247"/>
      <c r="KEK57" s="248"/>
      <c r="KEL57" s="248"/>
      <c r="KEM57" s="244"/>
      <c r="KEN57" s="244"/>
      <c r="KEO57" s="244"/>
      <c r="KEP57" s="245"/>
      <c r="KEQ57" s="244"/>
      <c r="KER57" s="246"/>
      <c r="KES57" s="247"/>
      <c r="KET57" s="248"/>
      <c r="KEU57" s="248"/>
      <c r="KEV57" s="244"/>
      <c r="KEW57" s="244"/>
      <c r="KEX57" s="244"/>
      <c r="KEY57" s="245"/>
      <c r="KEZ57" s="244"/>
      <c r="KFA57" s="246"/>
      <c r="KFB57" s="247"/>
      <c r="KFC57" s="248"/>
      <c r="KFD57" s="248"/>
      <c r="KFE57" s="244"/>
      <c r="KFF57" s="244"/>
      <c r="KFG57" s="244"/>
      <c r="KFH57" s="245"/>
      <c r="KFI57" s="244"/>
      <c r="KFJ57" s="246"/>
      <c r="KFK57" s="247"/>
      <c r="KFL57" s="248"/>
      <c r="KFM57" s="248"/>
      <c r="KFN57" s="244"/>
      <c r="KFO57" s="244"/>
      <c r="KFP57" s="244"/>
      <c r="KFQ57" s="245"/>
      <c r="KFR57" s="244"/>
      <c r="KFS57" s="246"/>
      <c r="KFT57" s="247"/>
      <c r="KFU57" s="248"/>
      <c r="KFV57" s="248"/>
      <c r="KFW57" s="244"/>
      <c r="KFX57" s="244"/>
      <c r="KFY57" s="244"/>
      <c r="KFZ57" s="245"/>
      <c r="KGA57" s="244"/>
      <c r="KGB57" s="246"/>
      <c r="KGC57" s="247"/>
      <c r="KGD57" s="248"/>
      <c r="KGE57" s="248"/>
      <c r="KGF57" s="244"/>
      <c r="KGG57" s="244"/>
      <c r="KGH57" s="244"/>
      <c r="KGI57" s="245"/>
      <c r="KGJ57" s="244"/>
      <c r="KGK57" s="246"/>
      <c r="KGL57" s="247"/>
      <c r="KGM57" s="248"/>
      <c r="KGN57" s="248"/>
      <c r="KGO57" s="244"/>
      <c r="KGP57" s="244"/>
      <c r="KGQ57" s="244"/>
      <c r="KGR57" s="245"/>
      <c r="KGS57" s="244"/>
      <c r="KGT57" s="246"/>
      <c r="KGU57" s="247"/>
      <c r="KGV57" s="248"/>
      <c r="KGW57" s="248"/>
      <c r="KGX57" s="244"/>
      <c r="KGY57" s="244"/>
      <c r="KGZ57" s="244"/>
      <c r="KHA57" s="245"/>
      <c r="KHB57" s="244"/>
      <c r="KHC57" s="246"/>
      <c r="KHD57" s="247"/>
      <c r="KHE57" s="248"/>
      <c r="KHF57" s="248"/>
      <c r="KHG57" s="244"/>
      <c r="KHH57" s="244"/>
      <c r="KHI57" s="244"/>
      <c r="KHJ57" s="245"/>
      <c r="KHK57" s="244"/>
      <c r="KHL57" s="246"/>
      <c r="KHM57" s="247"/>
      <c r="KHN57" s="248"/>
      <c r="KHO57" s="248"/>
      <c r="KHP57" s="244"/>
      <c r="KHQ57" s="244"/>
      <c r="KHR57" s="244"/>
      <c r="KHS57" s="245"/>
      <c r="KHT57" s="244"/>
      <c r="KHU57" s="246"/>
      <c r="KHV57" s="247"/>
      <c r="KHW57" s="248"/>
      <c r="KHX57" s="248"/>
      <c r="KHY57" s="244"/>
      <c r="KHZ57" s="244"/>
      <c r="KIA57" s="244"/>
      <c r="KIB57" s="245"/>
      <c r="KIC57" s="244"/>
      <c r="KID57" s="246"/>
      <c r="KIE57" s="247"/>
      <c r="KIF57" s="248"/>
      <c r="KIG57" s="248"/>
      <c r="KIH57" s="244"/>
      <c r="KII57" s="244"/>
      <c r="KIJ57" s="244"/>
      <c r="KIK57" s="245"/>
      <c r="KIL57" s="244"/>
      <c r="KIM57" s="246"/>
      <c r="KIN57" s="247"/>
      <c r="KIO57" s="248"/>
      <c r="KIP57" s="248"/>
      <c r="KIQ57" s="244"/>
      <c r="KIR57" s="244"/>
      <c r="KIS57" s="244"/>
      <c r="KIT57" s="245"/>
      <c r="KIU57" s="244"/>
      <c r="KIV57" s="246"/>
      <c r="KIW57" s="247"/>
      <c r="KIX57" s="248"/>
      <c r="KIY57" s="248"/>
      <c r="KIZ57" s="244"/>
      <c r="KJA57" s="244"/>
      <c r="KJB57" s="244"/>
      <c r="KJC57" s="245"/>
      <c r="KJD57" s="244"/>
      <c r="KJE57" s="246"/>
      <c r="KJF57" s="247"/>
      <c r="KJG57" s="248"/>
      <c r="KJH57" s="248"/>
      <c r="KJI57" s="244"/>
      <c r="KJJ57" s="244"/>
      <c r="KJK57" s="244"/>
      <c r="KJL57" s="245"/>
      <c r="KJM57" s="244"/>
      <c r="KJN57" s="246"/>
      <c r="KJO57" s="247"/>
      <c r="KJP57" s="248"/>
      <c r="KJQ57" s="248"/>
      <c r="KJR57" s="244"/>
      <c r="KJS57" s="244"/>
      <c r="KJT57" s="244"/>
      <c r="KJU57" s="245"/>
      <c r="KJV57" s="244"/>
      <c r="KJW57" s="246"/>
      <c r="KJX57" s="247"/>
      <c r="KJY57" s="248"/>
      <c r="KJZ57" s="248"/>
      <c r="KKA57" s="244"/>
      <c r="KKB57" s="244"/>
      <c r="KKC57" s="244"/>
      <c r="KKD57" s="245"/>
      <c r="KKE57" s="244"/>
      <c r="KKF57" s="246"/>
      <c r="KKG57" s="247"/>
      <c r="KKH57" s="248"/>
      <c r="KKI57" s="248"/>
      <c r="KKJ57" s="244"/>
      <c r="KKK57" s="244"/>
      <c r="KKL57" s="244"/>
      <c r="KKM57" s="245"/>
      <c r="KKN57" s="244"/>
      <c r="KKO57" s="246"/>
      <c r="KKP57" s="247"/>
      <c r="KKQ57" s="248"/>
      <c r="KKR57" s="248"/>
      <c r="KKS57" s="244"/>
      <c r="KKT57" s="244"/>
      <c r="KKU57" s="244"/>
      <c r="KKV57" s="245"/>
      <c r="KKW57" s="244"/>
      <c r="KKX57" s="246"/>
      <c r="KKY57" s="247"/>
      <c r="KKZ57" s="248"/>
      <c r="KLA57" s="248"/>
      <c r="KLB57" s="244"/>
      <c r="KLC57" s="244"/>
      <c r="KLD57" s="244"/>
      <c r="KLE57" s="245"/>
      <c r="KLF57" s="244"/>
      <c r="KLG57" s="246"/>
      <c r="KLH57" s="247"/>
      <c r="KLI57" s="248"/>
      <c r="KLJ57" s="248"/>
      <c r="KLK57" s="244"/>
      <c r="KLL57" s="244"/>
      <c r="KLM57" s="244"/>
      <c r="KLN57" s="245"/>
      <c r="KLO57" s="244"/>
      <c r="KLP57" s="246"/>
      <c r="KLQ57" s="247"/>
      <c r="KLR57" s="248"/>
      <c r="KLS57" s="248"/>
      <c r="KLT57" s="244"/>
      <c r="KLU57" s="244"/>
      <c r="KLV57" s="244"/>
      <c r="KLW57" s="245"/>
      <c r="KLX57" s="244"/>
      <c r="KLY57" s="246"/>
      <c r="KLZ57" s="247"/>
      <c r="KMA57" s="248"/>
      <c r="KMB57" s="248"/>
      <c r="KMC57" s="244"/>
      <c r="KMD57" s="244"/>
      <c r="KME57" s="244"/>
      <c r="KMF57" s="245"/>
      <c r="KMG57" s="244"/>
      <c r="KMH57" s="246"/>
      <c r="KMI57" s="247"/>
      <c r="KMJ57" s="248"/>
      <c r="KMK57" s="248"/>
      <c r="KML57" s="244"/>
      <c r="KMM57" s="244"/>
      <c r="KMN57" s="244"/>
      <c r="KMO57" s="245"/>
      <c r="KMP57" s="244"/>
      <c r="KMQ57" s="246"/>
      <c r="KMR57" s="247"/>
      <c r="KMS57" s="248"/>
      <c r="KMT57" s="248"/>
      <c r="KMU57" s="244"/>
      <c r="KMV57" s="244"/>
      <c r="KMW57" s="244"/>
      <c r="KMX57" s="245"/>
      <c r="KMY57" s="244"/>
      <c r="KMZ57" s="246"/>
      <c r="KNA57" s="247"/>
      <c r="KNB57" s="248"/>
      <c r="KNC57" s="248"/>
      <c r="KND57" s="244"/>
      <c r="KNE57" s="244"/>
      <c r="KNF57" s="244"/>
      <c r="KNG57" s="245"/>
      <c r="KNH57" s="244"/>
      <c r="KNI57" s="246"/>
      <c r="KNJ57" s="247"/>
      <c r="KNK57" s="248"/>
      <c r="KNL57" s="248"/>
      <c r="KNM57" s="244"/>
      <c r="KNN57" s="244"/>
      <c r="KNO57" s="244"/>
      <c r="KNP57" s="245"/>
      <c r="KNQ57" s="244"/>
      <c r="KNR57" s="246"/>
      <c r="KNS57" s="247"/>
      <c r="KNT57" s="248"/>
      <c r="KNU57" s="248"/>
      <c r="KNV57" s="244"/>
      <c r="KNW57" s="244"/>
      <c r="KNX57" s="244"/>
      <c r="KNY57" s="245"/>
      <c r="KNZ57" s="244"/>
      <c r="KOA57" s="246"/>
      <c r="KOB57" s="247"/>
      <c r="KOC57" s="248"/>
      <c r="KOD57" s="248"/>
      <c r="KOE57" s="244"/>
      <c r="KOF57" s="244"/>
      <c r="KOG57" s="244"/>
      <c r="KOH57" s="245"/>
      <c r="KOI57" s="244"/>
      <c r="KOJ57" s="246"/>
      <c r="KOK57" s="247"/>
      <c r="KOL57" s="248"/>
      <c r="KOM57" s="248"/>
      <c r="KON57" s="244"/>
      <c r="KOO57" s="244"/>
      <c r="KOP57" s="244"/>
      <c r="KOQ57" s="245"/>
      <c r="KOR57" s="244"/>
      <c r="KOS57" s="246"/>
      <c r="KOT57" s="247"/>
      <c r="KOU57" s="248"/>
      <c r="KOV57" s="248"/>
      <c r="KOW57" s="244"/>
      <c r="KOX57" s="244"/>
      <c r="KOY57" s="244"/>
      <c r="KOZ57" s="245"/>
      <c r="KPA57" s="244"/>
      <c r="KPB57" s="246"/>
      <c r="KPC57" s="247"/>
      <c r="KPD57" s="248"/>
      <c r="KPE57" s="248"/>
      <c r="KPF57" s="244"/>
      <c r="KPG57" s="244"/>
      <c r="KPH57" s="244"/>
      <c r="KPI57" s="245"/>
      <c r="KPJ57" s="244"/>
      <c r="KPK57" s="246"/>
      <c r="KPL57" s="247"/>
      <c r="KPM57" s="248"/>
      <c r="KPN57" s="248"/>
      <c r="KPO57" s="244"/>
      <c r="KPP57" s="244"/>
      <c r="KPQ57" s="244"/>
      <c r="KPR57" s="245"/>
      <c r="KPS57" s="244"/>
      <c r="KPT57" s="246"/>
      <c r="KPU57" s="247"/>
      <c r="KPV57" s="248"/>
      <c r="KPW57" s="248"/>
      <c r="KPX57" s="244"/>
      <c r="KPY57" s="244"/>
      <c r="KPZ57" s="244"/>
      <c r="KQA57" s="245"/>
      <c r="KQB57" s="244"/>
      <c r="KQC57" s="246"/>
      <c r="KQD57" s="247"/>
      <c r="KQE57" s="248"/>
      <c r="KQF57" s="248"/>
      <c r="KQG57" s="244"/>
      <c r="KQH57" s="244"/>
      <c r="KQI57" s="244"/>
      <c r="KQJ57" s="245"/>
      <c r="KQK57" s="244"/>
      <c r="KQL57" s="246"/>
      <c r="KQM57" s="247"/>
      <c r="KQN57" s="248"/>
      <c r="KQO57" s="248"/>
      <c r="KQP57" s="244"/>
      <c r="KQQ57" s="244"/>
      <c r="KQR57" s="244"/>
      <c r="KQS57" s="245"/>
      <c r="KQT57" s="244"/>
      <c r="KQU57" s="246"/>
      <c r="KQV57" s="247"/>
      <c r="KQW57" s="248"/>
      <c r="KQX57" s="248"/>
      <c r="KQY57" s="244"/>
      <c r="KQZ57" s="244"/>
      <c r="KRA57" s="244"/>
      <c r="KRB57" s="245"/>
      <c r="KRC57" s="244"/>
      <c r="KRD57" s="246"/>
      <c r="KRE57" s="247"/>
      <c r="KRF57" s="248"/>
      <c r="KRG57" s="248"/>
      <c r="KRH57" s="244"/>
      <c r="KRI57" s="244"/>
      <c r="KRJ57" s="244"/>
      <c r="KRK57" s="245"/>
      <c r="KRL57" s="244"/>
      <c r="KRM57" s="246"/>
      <c r="KRN57" s="247"/>
      <c r="KRO57" s="248"/>
      <c r="KRP57" s="248"/>
      <c r="KRQ57" s="244"/>
      <c r="KRR57" s="244"/>
      <c r="KRS57" s="244"/>
      <c r="KRT57" s="245"/>
      <c r="KRU57" s="244"/>
      <c r="KRV57" s="246"/>
      <c r="KRW57" s="247"/>
      <c r="KRX57" s="248"/>
      <c r="KRY57" s="248"/>
      <c r="KRZ57" s="244"/>
      <c r="KSA57" s="244"/>
      <c r="KSB57" s="244"/>
      <c r="KSC57" s="245"/>
      <c r="KSD57" s="244"/>
      <c r="KSE57" s="246"/>
      <c r="KSF57" s="247"/>
      <c r="KSG57" s="248"/>
      <c r="KSH57" s="248"/>
      <c r="KSI57" s="244"/>
      <c r="KSJ57" s="244"/>
      <c r="KSK57" s="244"/>
      <c r="KSL57" s="245"/>
      <c r="KSM57" s="244"/>
      <c r="KSN57" s="246"/>
      <c r="KSO57" s="247"/>
      <c r="KSP57" s="248"/>
      <c r="KSQ57" s="248"/>
      <c r="KSR57" s="244"/>
      <c r="KSS57" s="244"/>
      <c r="KST57" s="244"/>
      <c r="KSU57" s="245"/>
      <c r="KSV57" s="244"/>
      <c r="KSW57" s="246"/>
      <c r="KSX57" s="247"/>
      <c r="KSY57" s="248"/>
      <c r="KSZ57" s="248"/>
      <c r="KTA57" s="244"/>
      <c r="KTB57" s="244"/>
      <c r="KTC57" s="244"/>
      <c r="KTD57" s="245"/>
      <c r="KTE57" s="244"/>
      <c r="KTF57" s="246"/>
      <c r="KTG57" s="247"/>
      <c r="KTH57" s="248"/>
      <c r="KTI57" s="248"/>
      <c r="KTJ57" s="244"/>
      <c r="KTK57" s="244"/>
      <c r="KTL57" s="244"/>
      <c r="KTM57" s="245"/>
      <c r="KTN57" s="244"/>
      <c r="KTO57" s="246"/>
      <c r="KTP57" s="247"/>
      <c r="KTQ57" s="248"/>
      <c r="KTR57" s="248"/>
      <c r="KTS57" s="244"/>
      <c r="KTT57" s="244"/>
      <c r="KTU57" s="244"/>
      <c r="KTV57" s="245"/>
      <c r="KTW57" s="244"/>
      <c r="KTX57" s="246"/>
      <c r="KTY57" s="247"/>
      <c r="KTZ57" s="248"/>
      <c r="KUA57" s="248"/>
      <c r="KUB57" s="244"/>
      <c r="KUC57" s="244"/>
      <c r="KUD57" s="244"/>
      <c r="KUE57" s="245"/>
      <c r="KUF57" s="244"/>
      <c r="KUG57" s="246"/>
      <c r="KUH57" s="247"/>
      <c r="KUI57" s="248"/>
      <c r="KUJ57" s="248"/>
      <c r="KUK57" s="244"/>
      <c r="KUL57" s="244"/>
      <c r="KUM57" s="244"/>
      <c r="KUN57" s="245"/>
      <c r="KUO57" s="244"/>
      <c r="KUP57" s="246"/>
      <c r="KUQ57" s="247"/>
      <c r="KUR57" s="248"/>
      <c r="KUS57" s="248"/>
      <c r="KUT57" s="244"/>
      <c r="KUU57" s="244"/>
      <c r="KUV57" s="244"/>
      <c r="KUW57" s="245"/>
      <c r="KUX57" s="244"/>
      <c r="KUY57" s="246"/>
      <c r="KUZ57" s="247"/>
      <c r="KVA57" s="248"/>
      <c r="KVB57" s="248"/>
      <c r="KVC57" s="244"/>
      <c r="KVD57" s="244"/>
      <c r="KVE57" s="244"/>
      <c r="KVF57" s="245"/>
      <c r="KVG57" s="244"/>
      <c r="KVH57" s="246"/>
      <c r="KVI57" s="247"/>
      <c r="KVJ57" s="248"/>
      <c r="KVK57" s="248"/>
      <c r="KVL57" s="244"/>
      <c r="KVM57" s="244"/>
      <c r="KVN57" s="244"/>
      <c r="KVO57" s="245"/>
      <c r="KVP57" s="244"/>
      <c r="KVQ57" s="246"/>
      <c r="KVR57" s="247"/>
      <c r="KVS57" s="248"/>
      <c r="KVT57" s="248"/>
      <c r="KVU57" s="244"/>
      <c r="KVV57" s="244"/>
      <c r="KVW57" s="244"/>
      <c r="KVX57" s="245"/>
      <c r="KVY57" s="244"/>
      <c r="KVZ57" s="246"/>
      <c r="KWA57" s="247"/>
      <c r="KWB57" s="248"/>
      <c r="KWC57" s="248"/>
      <c r="KWD57" s="244"/>
      <c r="KWE57" s="244"/>
      <c r="KWF57" s="244"/>
      <c r="KWG57" s="245"/>
      <c r="KWH57" s="244"/>
      <c r="KWI57" s="246"/>
      <c r="KWJ57" s="247"/>
      <c r="KWK57" s="248"/>
      <c r="KWL57" s="248"/>
      <c r="KWM57" s="244"/>
      <c r="KWN57" s="244"/>
      <c r="KWO57" s="244"/>
      <c r="KWP57" s="245"/>
      <c r="KWQ57" s="244"/>
      <c r="KWR57" s="246"/>
      <c r="KWS57" s="247"/>
      <c r="KWT57" s="248"/>
      <c r="KWU57" s="248"/>
      <c r="KWV57" s="244"/>
      <c r="KWW57" s="244"/>
      <c r="KWX57" s="244"/>
      <c r="KWY57" s="245"/>
      <c r="KWZ57" s="244"/>
      <c r="KXA57" s="246"/>
      <c r="KXB57" s="247"/>
      <c r="KXC57" s="248"/>
      <c r="KXD57" s="248"/>
      <c r="KXE57" s="244"/>
      <c r="KXF57" s="244"/>
      <c r="KXG57" s="244"/>
      <c r="KXH57" s="245"/>
      <c r="KXI57" s="244"/>
      <c r="KXJ57" s="246"/>
      <c r="KXK57" s="247"/>
      <c r="KXL57" s="248"/>
      <c r="KXM57" s="248"/>
      <c r="KXN57" s="244"/>
      <c r="KXO57" s="244"/>
      <c r="KXP57" s="244"/>
      <c r="KXQ57" s="245"/>
      <c r="KXR57" s="244"/>
      <c r="KXS57" s="246"/>
      <c r="KXT57" s="247"/>
      <c r="KXU57" s="248"/>
      <c r="KXV57" s="248"/>
      <c r="KXW57" s="244"/>
      <c r="KXX57" s="244"/>
      <c r="KXY57" s="244"/>
      <c r="KXZ57" s="245"/>
      <c r="KYA57" s="244"/>
      <c r="KYB57" s="246"/>
      <c r="KYC57" s="247"/>
      <c r="KYD57" s="248"/>
      <c r="KYE57" s="248"/>
      <c r="KYF57" s="244"/>
      <c r="KYG57" s="244"/>
      <c r="KYH57" s="244"/>
      <c r="KYI57" s="245"/>
      <c r="KYJ57" s="244"/>
      <c r="KYK57" s="246"/>
      <c r="KYL57" s="247"/>
      <c r="KYM57" s="248"/>
      <c r="KYN57" s="248"/>
      <c r="KYO57" s="244"/>
      <c r="KYP57" s="244"/>
      <c r="KYQ57" s="244"/>
      <c r="KYR57" s="245"/>
      <c r="KYS57" s="244"/>
      <c r="KYT57" s="246"/>
      <c r="KYU57" s="247"/>
      <c r="KYV57" s="248"/>
      <c r="KYW57" s="248"/>
      <c r="KYX57" s="244"/>
      <c r="KYY57" s="244"/>
      <c r="KYZ57" s="244"/>
      <c r="KZA57" s="245"/>
      <c r="KZB57" s="244"/>
      <c r="KZC57" s="246"/>
      <c r="KZD57" s="247"/>
      <c r="KZE57" s="248"/>
      <c r="KZF57" s="248"/>
      <c r="KZG57" s="244"/>
      <c r="KZH57" s="244"/>
      <c r="KZI57" s="244"/>
      <c r="KZJ57" s="245"/>
      <c r="KZK57" s="244"/>
      <c r="KZL57" s="246"/>
      <c r="KZM57" s="247"/>
      <c r="KZN57" s="248"/>
      <c r="KZO57" s="248"/>
      <c r="KZP57" s="244"/>
      <c r="KZQ57" s="244"/>
      <c r="KZR57" s="244"/>
      <c r="KZS57" s="245"/>
      <c r="KZT57" s="244"/>
      <c r="KZU57" s="246"/>
      <c r="KZV57" s="247"/>
      <c r="KZW57" s="248"/>
      <c r="KZX57" s="248"/>
      <c r="KZY57" s="244"/>
      <c r="KZZ57" s="244"/>
      <c r="LAA57" s="244"/>
      <c r="LAB57" s="245"/>
      <c r="LAC57" s="244"/>
      <c r="LAD57" s="246"/>
      <c r="LAE57" s="247"/>
      <c r="LAF57" s="248"/>
      <c r="LAG57" s="248"/>
      <c r="LAH57" s="244"/>
      <c r="LAI57" s="244"/>
      <c r="LAJ57" s="244"/>
      <c r="LAK57" s="245"/>
      <c r="LAL57" s="244"/>
      <c r="LAM57" s="246"/>
      <c r="LAN57" s="247"/>
      <c r="LAO57" s="248"/>
      <c r="LAP57" s="248"/>
      <c r="LAQ57" s="244"/>
      <c r="LAR57" s="244"/>
      <c r="LAS57" s="244"/>
      <c r="LAT57" s="245"/>
      <c r="LAU57" s="244"/>
      <c r="LAV57" s="246"/>
      <c r="LAW57" s="247"/>
      <c r="LAX57" s="248"/>
      <c r="LAY57" s="248"/>
      <c r="LAZ57" s="244"/>
      <c r="LBA57" s="244"/>
      <c r="LBB57" s="244"/>
      <c r="LBC57" s="245"/>
      <c r="LBD57" s="244"/>
      <c r="LBE57" s="246"/>
      <c r="LBF57" s="247"/>
      <c r="LBG57" s="248"/>
      <c r="LBH57" s="248"/>
      <c r="LBI57" s="244"/>
      <c r="LBJ57" s="244"/>
      <c r="LBK57" s="244"/>
      <c r="LBL57" s="245"/>
      <c r="LBM57" s="244"/>
      <c r="LBN57" s="246"/>
      <c r="LBO57" s="247"/>
      <c r="LBP57" s="248"/>
      <c r="LBQ57" s="248"/>
      <c r="LBR57" s="244"/>
      <c r="LBS57" s="244"/>
      <c r="LBT57" s="244"/>
      <c r="LBU57" s="245"/>
      <c r="LBV57" s="244"/>
      <c r="LBW57" s="246"/>
      <c r="LBX57" s="247"/>
      <c r="LBY57" s="248"/>
      <c r="LBZ57" s="248"/>
      <c r="LCA57" s="244"/>
      <c r="LCB57" s="244"/>
      <c r="LCC57" s="244"/>
      <c r="LCD57" s="245"/>
      <c r="LCE57" s="244"/>
      <c r="LCF57" s="246"/>
      <c r="LCG57" s="247"/>
      <c r="LCH57" s="248"/>
      <c r="LCI57" s="248"/>
      <c r="LCJ57" s="244"/>
      <c r="LCK57" s="244"/>
      <c r="LCL57" s="244"/>
      <c r="LCM57" s="245"/>
      <c r="LCN57" s="244"/>
      <c r="LCO57" s="246"/>
      <c r="LCP57" s="247"/>
      <c r="LCQ57" s="248"/>
      <c r="LCR57" s="248"/>
      <c r="LCS57" s="244"/>
      <c r="LCT57" s="244"/>
      <c r="LCU57" s="244"/>
      <c r="LCV57" s="245"/>
      <c r="LCW57" s="244"/>
      <c r="LCX57" s="246"/>
      <c r="LCY57" s="247"/>
      <c r="LCZ57" s="248"/>
      <c r="LDA57" s="248"/>
      <c r="LDB57" s="244"/>
      <c r="LDC57" s="244"/>
      <c r="LDD57" s="244"/>
      <c r="LDE57" s="245"/>
      <c r="LDF57" s="244"/>
      <c r="LDG57" s="246"/>
      <c r="LDH57" s="247"/>
      <c r="LDI57" s="248"/>
      <c r="LDJ57" s="248"/>
      <c r="LDK57" s="244"/>
      <c r="LDL57" s="244"/>
      <c r="LDM57" s="244"/>
      <c r="LDN57" s="245"/>
      <c r="LDO57" s="244"/>
      <c r="LDP57" s="246"/>
      <c r="LDQ57" s="247"/>
      <c r="LDR57" s="248"/>
      <c r="LDS57" s="248"/>
      <c r="LDT57" s="244"/>
      <c r="LDU57" s="244"/>
      <c r="LDV57" s="244"/>
      <c r="LDW57" s="245"/>
      <c r="LDX57" s="244"/>
      <c r="LDY57" s="246"/>
      <c r="LDZ57" s="247"/>
      <c r="LEA57" s="248"/>
      <c r="LEB57" s="248"/>
      <c r="LEC57" s="244"/>
      <c r="LED57" s="244"/>
      <c r="LEE57" s="244"/>
      <c r="LEF57" s="245"/>
      <c r="LEG57" s="244"/>
      <c r="LEH57" s="246"/>
      <c r="LEI57" s="247"/>
      <c r="LEJ57" s="248"/>
      <c r="LEK57" s="248"/>
      <c r="LEL57" s="244"/>
      <c r="LEM57" s="244"/>
      <c r="LEN57" s="244"/>
      <c r="LEO57" s="245"/>
      <c r="LEP57" s="244"/>
      <c r="LEQ57" s="246"/>
      <c r="LER57" s="247"/>
      <c r="LES57" s="248"/>
      <c r="LET57" s="248"/>
      <c r="LEU57" s="244"/>
      <c r="LEV57" s="244"/>
      <c r="LEW57" s="244"/>
      <c r="LEX57" s="245"/>
      <c r="LEY57" s="244"/>
      <c r="LEZ57" s="246"/>
      <c r="LFA57" s="247"/>
      <c r="LFB57" s="248"/>
      <c r="LFC57" s="248"/>
      <c r="LFD57" s="244"/>
      <c r="LFE57" s="244"/>
      <c r="LFF57" s="244"/>
      <c r="LFG57" s="245"/>
      <c r="LFH57" s="244"/>
      <c r="LFI57" s="246"/>
      <c r="LFJ57" s="247"/>
      <c r="LFK57" s="248"/>
      <c r="LFL57" s="248"/>
      <c r="LFM57" s="244"/>
      <c r="LFN57" s="244"/>
      <c r="LFO57" s="244"/>
      <c r="LFP57" s="245"/>
      <c r="LFQ57" s="244"/>
      <c r="LFR57" s="246"/>
      <c r="LFS57" s="247"/>
      <c r="LFT57" s="248"/>
      <c r="LFU57" s="248"/>
      <c r="LFV57" s="244"/>
      <c r="LFW57" s="244"/>
      <c r="LFX57" s="244"/>
      <c r="LFY57" s="245"/>
      <c r="LFZ57" s="244"/>
      <c r="LGA57" s="246"/>
      <c r="LGB57" s="247"/>
      <c r="LGC57" s="248"/>
      <c r="LGD57" s="248"/>
      <c r="LGE57" s="244"/>
      <c r="LGF57" s="244"/>
      <c r="LGG57" s="244"/>
      <c r="LGH57" s="245"/>
      <c r="LGI57" s="244"/>
      <c r="LGJ57" s="246"/>
      <c r="LGK57" s="247"/>
      <c r="LGL57" s="248"/>
      <c r="LGM57" s="248"/>
      <c r="LGN57" s="244"/>
      <c r="LGO57" s="244"/>
      <c r="LGP57" s="244"/>
      <c r="LGQ57" s="245"/>
      <c r="LGR57" s="244"/>
      <c r="LGS57" s="246"/>
      <c r="LGT57" s="247"/>
      <c r="LGU57" s="248"/>
      <c r="LGV57" s="248"/>
      <c r="LGW57" s="244"/>
      <c r="LGX57" s="244"/>
      <c r="LGY57" s="244"/>
      <c r="LGZ57" s="245"/>
      <c r="LHA57" s="244"/>
      <c r="LHB57" s="246"/>
      <c r="LHC57" s="247"/>
      <c r="LHD57" s="248"/>
      <c r="LHE57" s="248"/>
      <c r="LHF57" s="244"/>
      <c r="LHG57" s="244"/>
      <c r="LHH57" s="244"/>
      <c r="LHI57" s="245"/>
      <c r="LHJ57" s="244"/>
      <c r="LHK57" s="246"/>
      <c r="LHL57" s="247"/>
      <c r="LHM57" s="248"/>
      <c r="LHN57" s="248"/>
      <c r="LHO57" s="244"/>
      <c r="LHP57" s="244"/>
      <c r="LHQ57" s="244"/>
      <c r="LHR57" s="245"/>
      <c r="LHS57" s="244"/>
      <c r="LHT57" s="246"/>
      <c r="LHU57" s="247"/>
      <c r="LHV57" s="248"/>
      <c r="LHW57" s="248"/>
      <c r="LHX57" s="244"/>
      <c r="LHY57" s="244"/>
      <c r="LHZ57" s="244"/>
      <c r="LIA57" s="245"/>
      <c r="LIB57" s="244"/>
      <c r="LIC57" s="246"/>
      <c r="LID57" s="247"/>
      <c r="LIE57" s="248"/>
      <c r="LIF57" s="248"/>
      <c r="LIG57" s="244"/>
      <c r="LIH57" s="244"/>
      <c r="LII57" s="244"/>
      <c r="LIJ57" s="245"/>
      <c r="LIK57" s="244"/>
      <c r="LIL57" s="246"/>
      <c r="LIM57" s="247"/>
      <c r="LIN57" s="248"/>
      <c r="LIO57" s="248"/>
      <c r="LIP57" s="244"/>
      <c r="LIQ57" s="244"/>
      <c r="LIR57" s="244"/>
      <c r="LIS57" s="245"/>
      <c r="LIT57" s="244"/>
      <c r="LIU57" s="246"/>
      <c r="LIV57" s="247"/>
      <c r="LIW57" s="248"/>
      <c r="LIX57" s="248"/>
      <c r="LIY57" s="244"/>
      <c r="LIZ57" s="244"/>
      <c r="LJA57" s="244"/>
      <c r="LJB57" s="245"/>
      <c r="LJC57" s="244"/>
      <c r="LJD57" s="246"/>
      <c r="LJE57" s="247"/>
      <c r="LJF57" s="248"/>
      <c r="LJG57" s="248"/>
      <c r="LJH57" s="244"/>
      <c r="LJI57" s="244"/>
      <c r="LJJ57" s="244"/>
      <c r="LJK57" s="245"/>
      <c r="LJL57" s="244"/>
      <c r="LJM57" s="246"/>
      <c r="LJN57" s="247"/>
      <c r="LJO57" s="248"/>
      <c r="LJP57" s="248"/>
      <c r="LJQ57" s="244"/>
      <c r="LJR57" s="244"/>
      <c r="LJS57" s="244"/>
      <c r="LJT57" s="245"/>
      <c r="LJU57" s="244"/>
      <c r="LJV57" s="246"/>
      <c r="LJW57" s="247"/>
      <c r="LJX57" s="248"/>
      <c r="LJY57" s="248"/>
      <c r="LJZ57" s="244"/>
      <c r="LKA57" s="244"/>
      <c r="LKB57" s="244"/>
      <c r="LKC57" s="245"/>
      <c r="LKD57" s="244"/>
      <c r="LKE57" s="246"/>
      <c r="LKF57" s="247"/>
      <c r="LKG57" s="248"/>
      <c r="LKH57" s="248"/>
      <c r="LKI57" s="244"/>
      <c r="LKJ57" s="244"/>
      <c r="LKK57" s="244"/>
      <c r="LKL57" s="245"/>
      <c r="LKM57" s="244"/>
      <c r="LKN57" s="246"/>
      <c r="LKO57" s="247"/>
      <c r="LKP57" s="248"/>
      <c r="LKQ57" s="248"/>
      <c r="LKR57" s="244"/>
      <c r="LKS57" s="244"/>
      <c r="LKT57" s="244"/>
      <c r="LKU57" s="245"/>
      <c r="LKV57" s="244"/>
      <c r="LKW57" s="246"/>
      <c r="LKX57" s="247"/>
      <c r="LKY57" s="248"/>
      <c r="LKZ57" s="248"/>
      <c r="LLA57" s="244"/>
      <c r="LLB57" s="244"/>
      <c r="LLC57" s="244"/>
      <c r="LLD57" s="245"/>
      <c r="LLE57" s="244"/>
      <c r="LLF57" s="246"/>
      <c r="LLG57" s="247"/>
      <c r="LLH57" s="248"/>
      <c r="LLI57" s="248"/>
      <c r="LLJ57" s="244"/>
      <c r="LLK57" s="244"/>
      <c r="LLL57" s="244"/>
      <c r="LLM57" s="245"/>
      <c r="LLN57" s="244"/>
      <c r="LLO57" s="246"/>
      <c r="LLP57" s="247"/>
      <c r="LLQ57" s="248"/>
      <c r="LLR57" s="248"/>
      <c r="LLS57" s="244"/>
      <c r="LLT57" s="244"/>
      <c r="LLU57" s="244"/>
      <c r="LLV57" s="245"/>
      <c r="LLW57" s="244"/>
      <c r="LLX57" s="246"/>
      <c r="LLY57" s="247"/>
      <c r="LLZ57" s="248"/>
      <c r="LMA57" s="248"/>
      <c r="LMB57" s="244"/>
      <c r="LMC57" s="244"/>
      <c r="LMD57" s="244"/>
      <c r="LME57" s="245"/>
      <c r="LMF57" s="244"/>
      <c r="LMG57" s="246"/>
      <c r="LMH57" s="247"/>
      <c r="LMI57" s="248"/>
      <c r="LMJ57" s="248"/>
      <c r="LMK57" s="244"/>
      <c r="LML57" s="244"/>
      <c r="LMM57" s="244"/>
      <c r="LMN57" s="245"/>
      <c r="LMO57" s="244"/>
      <c r="LMP57" s="246"/>
      <c r="LMQ57" s="247"/>
      <c r="LMR57" s="248"/>
      <c r="LMS57" s="248"/>
      <c r="LMT57" s="244"/>
      <c r="LMU57" s="244"/>
      <c r="LMV57" s="244"/>
      <c r="LMW57" s="245"/>
      <c r="LMX57" s="244"/>
      <c r="LMY57" s="246"/>
      <c r="LMZ57" s="247"/>
      <c r="LNA57" s="248"/>
      <c r="LNB57" s="248"/>
      <c r="LNC57" s="244"/>
      <c r="LND57" s="244"/>
      <c r="LNE57" s="244"/>
      <c r="LNF57" s="245"/>
      <c r="LNG57" s="244"/>
      <c r="LNH57" s="246"/>
      <c r="LNI57" s="247"/>
      <c r="LNJ57" s="248"/>
      <c r="LNK57" s="248"/>
      <c r="LNL57" s="244"/>
      <c r="LNM57" s="244"/>
      <c r="LNN57" s="244"/>
      <c r="LNO57" s="245"/>
      <c r="LNP57" s="244"/>
      <c r="LNQ57" s="246"/>
      <c r="LNR57" s="247"/>
      <c r="LNS57" s="248"/>
      <c r="LNT57" s="248"/>
      <c r="LNU57" s="244"/>
      <c r="LNV57" s="244"/>
      <c r="LNW57" s="244"/>
      <c r="LNX57" s="245"/>
      <c r="LNY57" s="244"/>
      <c r="LNZ57" s="246"/>
      <c r="LOA57" s="247"/>
      <c r="LOB57" s="248"/>
      <c r="LOC57" s="248"/>
      <c r="LOD57" s="244"/>
      <c r="LOE57" s="244"/>
      <c r="LOF57" s="244"/>
      <c r="LOG57" s="245"/>
      <c r="LOH57" s="244"/>
      <c r="LOI57" s="246"/>
      <c r="LOJ57" s="247"/>
      <c r="LOK57" s="248"/>
      <c r="LOL57" s="248"/>
      <c r="LOM57" s="244"/>
      <c r="LON57" s="244"/>
      <c r="LOO57" s="244"/>
      <c r="LOP57" s="245"/>
      <c r="LOQ57" s="244"/>
      <c r="LOR57" s="246"/>
      <c r="LOS57" s="247"/>
      <c r="LOT57" s="248"/>
      <c r="LOU57" s="248"/>
      <c r="LOV57" s="244"/>
      <c r="LOW57" s="244"/>
      <c r="LOX57" s="244"/>
      <c r="LOY57" s="245"/>
      <c r="LOZ57" s="244"/>
      <c r="LPA57" s="246"/>
      <c r="LPB57" s="247"/>
      <c r="LPC57" s="248"/>
      <c r="LPD57" s="248"/>
      <c r="LPE57" s="244"/>
      <c r="LPF57" s="244"/>
      <c r="LPG57" s="244"/>
      <c r="LPH57" s="245"/>
      <c r="LPI57" s="244"/>
      <c r="LPJ57" s="246"/>
      <c r="LPK57" s="247"/>
      <c r="LPL57" s="248"/>
      <c r="LPM57" s="248"/>
      <c r="LPN57" s="244"/>
      <c r="LPO57" s="244"/>
      <c r="LPP57" s="244"/>
      <c r="LPQ57" s="245"/>
      <c r="LPR57" s="244"/>
      <c r="LPS57" s="246"/>
      <c r="LPT57" s="247"/>
      <c r="LPU57" s="248"/>
      <c r="LPV57" s="248"/>
      <c r="LPW57" s="244"/>
      <c r="LPX57" s="244"/>
      <c r="LPY57" s="244"/>
      <c r="LPZ57" s="245"/>
      <c r="LQA57" s="244"/>
      <c r="LQB57" s="246"/>
      <c r="LQC57" s="247"/>
      <c r="LQD57" s="248"/>
      <c r="LQE57" s="248"/>
      <c r="LQF57" s="244"/>
      <c r="LQG57" s="244"/>
      <c r="LQH57" s="244"/>
      <c r="LQI57" s="245"/>
      <c r="LQJ57" s="244"/>
      <c r="LQK57" s="246"/>
      <c r="LQL57" s="247"/>
      <c r="LQM57" s="248"/>
      <c r="LQN57" s="248"/>
      <c r="LQO57" s="244"/>
      <c r="LQP57" s="244"/>
      <c r="LQQ57" s="244"/>
      <c r="LQR57" s="245"/>
      <c r="LQS57" s="244"/>
      <c r="LQT57" s="246"/>
      <c r="LQU57" s="247"/>
      <c r="LQV57" s="248"/>
      <c r="LQW57" s="248"/>
      <c r="LQX57" s="244"/>
      <c r="LQY57" s="244"/>
      <c r="LQZ57" s="244"/>
      <c r="LRA57" s="245"/>
      <c r="LRB57" s="244"/>
      <c r="LRC57" s="246"/>
      <c r="LRD57" s="247"/>
      <c r="LRE57" s="248"/>
      <c r="LRF57" s="248"/>
      <c r="LRG57" s="244"/>
      <c r="LRH57" s="244"/>
      <c r="LRI57" s="244"/>
      <c r="LRJ57" s="245"/>
      <c r="LRK57" s="244"/>
      <c r="LRL57" s="246"/>
      <c r="LRM57" s="247"/>
      <c r="LRN57" s="248"/>
      <c r="LRO57" s="248"/>
      <c r="LRP57" s="244"/>
      <c r="LRQ57" s="244"/>
      <c r="LRR57" s="244"/>
      <c r="LRS57" s="245"/>
      <c r="LRT57" s="244"/>
      <c r="LRU57" s="246"/>
      <c r="LRV57" s="247"/>
      <c r="LRW57" s="248"/>
      <c r="LRX57" s="248"/>
      <c r="LRY57" s="244"/>
      <c r="LRZ57" s="244"/>
      <c r="LSA57" s="244"/>
      <c r="LSB57" s="245"/>
      <c r="LSC57" s="244"/>
      <c r="LSD57" s="246"/>
      <c r="LSE57" s="247"/>
      <c r="LSF57" s="248"/>
      <c r="LSG57" s="248"/>
      <c r="LSH57" s="244"/>
      <c r="LSI57" s="244"/>
      <c r="LSJ57" s="244"/>
      <c r="LSK57" s="245"/>
      <c r="LSL57" s="244"/>
      <c r="LSM57" s="246"/>
      <c r="LSN57" s="247"/>
      <c r="LSO57" s="248"/>
      <c r="LSP57" s="248"/>
      <c r="LSQ57" s="244"/>
      <c r="LSR57" s="244"/>
      <c r="LSS57" s="244"/>
      <c r="LST57" s="245"/>
      <c r="LSU57" s="244"/>
      <c r="LSV57" s="246"/>
      <c r="LSW57" s="247"/>
      <c r="LSX57" s="248"/>
      <c r="LSY57" s="248"/>
      <c r="LSZ57" s="244"/>
      <c r="LTA57" s="244"/>
      <c r="LTB57" s="244"/>
      <c r="LTC57" s="245"/>
      <c r="LTD57" s="244"/>
      <c r="LTE57" s="246"/>
      <c r="LTF57" s="247"/>
      <c r="LTG57" s="248"/>
      <c r="LTH57" s="248"/>
      <c r="LTI57" s="244"/>
      <c r="LTJ57" s="244"/>
      <c r="LTK57" s="244"/>
      <c r="LTL57" s="245"/>
      <c r="LTM57" s="244"/>
      <c r="LTN57" s="246"/>
      <c r="LTO57" s="247"/>
      <c r="LTP57" s="248"/>
      <c r="LTQ57" s="248"/>
      <c r="LTR57" s="244"/>
      <c r="LTS57" s="244"/>
      <c r="LTT57" s="244"/>
      <c r="LTU57" s="245"/>
      <c r="LTV57" s="244"/>
      <c r="LTW57" s="246"/>
      <c r="LTX57" s="247"/>
      <c r="LTY57" s="248"/>
      <c r="LTZ57" s="248"/>
      <c r="LUA57" s="244"/>
      <c r="LUB57" s="244"/>
      <c r="LUC57" s="244"/>
      <c r="LUD57" s="245"/>
      <c r="LUE57" s="244"/>
      <c r="LUF57" s="246"/>
      <c r="LUG57" s="247"/>
      <c r="LUH57" s="248"/>
      <c r="LUI57" s="248"/>
      <c r="LUJ57" s="244"/>
      <c r="LUK57" s="244"/>
      <c r="LUL57" s="244"/>
      <c r="LUM57" s="245"/>
      <c r="LUN57" s="244"/>
      <c r="LUO57" s="246"/>
      <c r="LUP57" s="247"/>
      <c r="LUQ57" s="248"/>
      <c r="LUR57" s="248"/>
      <c r="LUS57" s="244"/>
      <c r="LUT57" s="244"/>
      <c r="LUU57" s="244"/>
      <c r="LUV57" s="245"/>
      <c r="LUW57" s="244"/>
      <c r="LUX57" s="246"/>
      <c r="LUY57" s="247"/>
      <c r="LUZ57" s="248"/>
      <c r="LVA57" s="248"/>
      <c r="LVB57" s="244"/>
      <c r="LVC57" s="244"/>
      <c r="LVD57" s="244"/>
      <c r="LVE57" s="245"/>
      <c r="LVF57" s="244"/>
      <c r="LVG57" s="246"/>
      <c r="LVH57" s="247"/>
      <c r="LVI57" s="248"/>
      <c r="LVJ57" s="248"/>
      <c r="LVK57" s="244"/>
      <c r="LVL57" s="244"/>
      <c r="LVM57" s="244"/>
      <c r="LVN57" s="245"/>
      <c r="LVO57" s="244"/>
      <c r="LVP57" s="246"/>
      <c r="LVQ57" s="247"/>
      <c r="LVR57" s="248"/>
      <c r="LVS57" s="248"/>
      <c r="LVT57" s="244"/>
      <c r="LVU57" s="244"/>
      <c r="LVV57" s="244"/>
      <c r="LVW57" s="245"/>
      <c r="LVX57" s="244"/>
      <c r="LVY57" s="246"/>
      <c r="LVZ57" s="247"/>
      <c r="LWA57" s="248"/>
      <c r="LWB57" s="248"/>
      <c r="LWC57" s="244"/>
      <c r="LWD57" s="244"/>
      <c r="LWE57" s="244"/>
      <c r="LWF57" s="245"/>
      <c r="LWG57" s="244"/>
      <c r="LWH57" s="246"/>
      <c r="LWI57" s="247"/>
      <c r="LWJ57" s="248"/>
      <c r="LWK57" s="248"/>
      <c r="LWL57" s="244"/>
      <c r="LWM57" s="244"/>
      <c r="LWN57" s="244"/>
      <c r="LWO57" s="245"/>
      <c r="LWP57" s="244"/>
      <c r="LWQ57" s="246"/>
      <c r="LWR57" s="247"/>
      <c r="LWS57" s="248"/>
      <c r="LWT57" s="248"/>
      <c r="LWU57" s="244"/>
      <c r="LWV57" s="244"/>
      <c r="LWW57" s="244"/>
      <c r="LWX57" s="245"/>
      <c r="LWY57" s="244"/>
      <c r="LWZ57" s="246"/>
      <c r="LXA57" s="247"/>
      <c r="LXB57" s="248"/>
      <c r="LXC57" s="248"/>
      <c r="LXD57" s="244"/>
      <c r="LXE57" s="244"/>
      <c r="LXF57" s="244"/>
      <c r="LXG57" s="245"/>
      <c r="LXH57" s="244"/>
      <c r="LXI57" s="246"/>
      <c r="LXJ57" s="247"/>
      <c r="LXK57" s="248"/>
      <c r="LXL57" s="248"/>
      <c r="LXM57" s="244"/>
      <c r="LXN57" s="244"/>
      <c r="LXO57" s="244"/>
      <c r="LXP57" s="245"/>
      <c r="LXQ57" s="244"/>
      <c r="LXR57" s="246"/>
      <c r="LXS57" s="247"/>
      <c r="LXT57" s="248"/>
      <c r="LXU57" s="248"/>
      <c r="LXV57" s="244"/>
      <c r="LXW57" s="244"/>
      <c r="LXX57" s="244"/>
      <c r="LXY57" s="245"/>
      <c r="LXZ57" s="244"/>
      <c r="LYA57" s="246"/>
      <c r="LYB57" s="247"/>
      <c r="LYC57" s="248"/>
      <c r="LYD57" s="248"/>
      <c r="LYE57" s="244"/>
      <c r="LYF57" s="244"/>
      <c r="LYG57" s="244"/>
      <c r="LYH57" s="245"/>
      <c r="LYI57" s="244"/>
      <c r="LYJ57" s="246"/>
      <c r="LYK57" s="247"/>
      <c r="LYL57" s="248"/>
      <c r="LYM57" s="248"/>
      <c r="LYN57" s="244"/>
      <c r="LYO57" s="244"/>
      <c r="LYP57" s="244"/>
      <c r="LYQ57" s="245"/>
      <c r="LYR57" s="244"/>
      <c r="LYS57" s="246"/>
      <c r="LYT57" s="247"/>
      <c r="LYU57" s="248"/>
      <c r="LYV57" s="248"/>
      <c r="LYW57" s="244"/>
      <c r="LYX57" s="244"/>
      <c r="LYY57" s="244"/>
      <c r="LYZ57" s="245"/>
      <c r="LZA57" s="244"/>
      <c r="LZB57" s="246"/>
      <c r="LZC57" s="247"/>
      <c r="LZD57" s="248"/>
      <c r="LZE57" s="248"/>
      <c r="LZF57" s="244"/>
      <c r="LZG57" s="244"/>
      <c r="LZH57" s="244"/>
      <c r="LZI57" s="245"/>
      <c r="LZJ57" s="244"/>
      <c r="LZK57" s="246"/>
      <c r="LZL57" s="247"/>
      <c r="LZM57" s="248"/>
      <c r="LZN57" s="248"/>
      <c r="LZO57" s="244"/>
      <c r="LZP57" s="244"/>
      <c r="LZQ57" s="244"/>
      <c r="LZR57" s="245"/>
      <c r="LZS57" s="244"/>
      <c r="LZT57" s="246"/>
      <c r="LZU57" s="247"/>
      <c r="LZV57" s="248"/>
      <c r="LZW57" s="248"/>
      <c r="LZX57" s="244"/>
      <c r="LZY57" s="244"/>
      <c r="LZZ57" s="244"/>
      <c r="MAA57" s="245"/>
      <c r="MAB57" s="244"/>
      <c r="MAC57" s="246"/>
      <c r="MAD57" s="247"/>
      <c r="MAE57" s="248"/>
      <c r="MAF57" s="248"/>
      <c r="MAG57" s="244"/>
      <c r="MAH57" s="244"/>
      <c r="MAI57" s="244"/>
      <c r="MAJ57" s="245"/>
      <c r="MAK57" s="244"/>
      <c r="MAL57" s="246"/>
      <c r="MAM57" s="247"/>
      <c r="MAN57" s="248"/>
      <c r="MAO57" s="248"/>
      <c r="MAP57" s="244"/>
      <c r="MAQ57" s="244"/>
      <c r="MAR57" s="244"/>
      <c r="MAS57" s="245"/>
      <c r="MAT57" s="244"/>
      <c r="MAU57" s="246"/>
      <c r="MAV57" s="247"/>
      <c r="MAW57" s="248"/>
      <c r="MAX57" s="248"/>
      <c r="MAY57" s="244"/>
      <c r="MAZ57" s="244"/>
      <c r="MBA57" s="244"/>
      <c r="MBB57" s="245"/>
      <c r="MBC57" s="244"/>
      <c r="MBD57" s="246"/>
      <c r="MBE57" s="247"/>
      <c r="MBF57" s="248"/>
      <c r="MBG57" s="248"/>
      <c r="MBH57" s="244"/>
      <c r="MBI57" s="244"/>
      <c r="MBJ57" s="244"/>
      <c r="MBK57" s="245"/>
      <c r="MBL57" s="244"/>
      <c r="MBM57" s="246"/>
      <c r="MBN57" s="247"/>
      <c r="MBO57" s="248"/>
      <c r="MBP57" s="248"/>
      <c r="MBQ57" s="244"/>
      <c r="MBR57" s="244"/>
      <c r="MBS57" s="244"/>
      <c r="MBT57" s="245"/>
      <c r="MBU57" s="244"/>
      <c r="MBV57" s="246"/>
      <c r="MBW57" s="247"/>
      <c r="MBX57" s="248"/>
      <c r="MBY57" s="248"/>
      <c r="MBZ57" s="244"/>
      <c r="MCA57" s="244"/>
      <c r="MCB57" s="244"/>
      <c r="MCC57" s="245"/>
      <c r="MCD57" s="244"/>
      <c r="MCE57" s="246"/>
      <c r="MCF57" s="247"/>
      <c r="MCG57" s="248"/>
      <c r="MCH57" s="248"/>
      <c r="MCI57" s="244"/>
      <c r="MCJ57" s="244"/>
      <c r="MCK57" s="244"/>
      <c r="MCL57" s="245"/>
      <c r="MCM57" s="244"/>
      <c r="MCN57" s="246"/>
      <c r="MCO57" s="247"/>
      <c r="MCP57" s="248"/>
      <c r="MCQ57" s="248"/>
      <c r="MCR57" s="244"/>
      <c r="MCS57" s="244"/>
      <c r="MCT57" s="244"/>
      <c r="MCU57" s="245"/>
      <c r="MCV57" s="244"/>
      <c r="MCW57" s="246"/>
      <c r="MCX57" s="247"/>
      <c r="MCY57" s="248"/>
      <c r="MCZ57" s="248"/>
      <c r="MDA57" s="244"/>
      <c r="MDB57" s="244"/>
      <c r="MDC57" s="244"/>
      <c r="MDD57" s="245"/>
      <c r="MDE57" s="244"/>
      <c r="MDF57" s="246"/>
      <c r="MDG57" s="247"/>
      <c r="MDH57" s="248"/>
      <c r="MDI57" s="248"/>
      <c r="MDJ57" s="244"/>
      <c r="MDK57" s="244"/>
      <c r="MDL57" s="244"/>
      <c r="MDM57" s="245"/>
      <c r="MDN57" s="244"/>
      <c r="MDO57" s="246"/>
      <c r="MDP57" s="247"/>
      <c r="MDQ57" s="248"/>
      <c r="MDR57" s="248"/>
      <c r="MDS57" s="244"/>
      <c r="MDT57" s="244"/>
      <c r="MDU57" s="244"/>
      <c r="MDV57" s="245"/>
      <c r="MDW57" s="244"/>
      <c r="MDX57" s="246"/>
      <c r="MDY57" s="247"/>
      <c r="MDZ57" s="248"/>
      <c r="MEA57" s="248"/>
      <c r="MEB57" s="244"/>
      <c r="MEC57" s="244"/>
      <c r="MED57" s="244"/>
      <c r="MEE57" s="245"/>
      <c r="MEF57" s="244"/>
      <c r="MEG57" s="246"/>
      <c r="MEH57" s="247"/>
      <c r="MEI57" s="248"/>
      <c r="MEJ57" s="248"/>
      <c r="MEK57" s="244"/>
      <c r="MEL57" s="244"/>
      <c r="MEM57" s="244"/>
      <c r="MEN57" s="245"/>
      <c r="MEO57" s="244"/>
      <c r="MEP57" s="246"/>
      <c r="MEQ57" s="247"/>
      <c r="MER57" s="248"/>
      <c r="MES57" s="248"/>
      <c r="MET57" s="244"/>
      <c r="MEU57" s="244"/>
      <c r="MEV57" s="244"/>
      <c r="MEW57" s="245"/>
      <c r="MEX57" s="244"/>
      <c r="MEY57" s="246"/>
      <c r="MEZ57" s="247"/>
      <c r="MFA57" s="248"/>
      <c r="MFB57" s="248"/>
      <c r="MFC57" s="244"/>
      <c r="MFD57" s="244"/>
      <c r="MFE57" s="244"/>
      <c r="MFF57" s="245"/>
      <c r="MFG57" s="244"/>
      <c r="MFH57" s="246"/>
      <c r="MFI57" s="247"/>
      <c r="MFJ57" s="248"/>
      <c r="MFK57" s="248"/>
      <c r="MFL57" s="244"/>
      <c r="MFM57" s="244"/>
      <c r="MFN57" s="244"/>
      <c r="MFO57" s="245"/>
      <c r="MFP57" s="244"/>
      <c r="MFQ57" s="246"/>
      <c r="MFR57" s="247"/>
      <c r="MFS57" s="248"/>
      <c r="MFT57" s="248"/>
      <c r="MFU57" s="244"/>
      <c r="MFV57" s="244"/>
      <c r="MFW57" s="244"/>
      <c r="MFX57" s="245"/>
      <c r="MFY57" s="244"/>
      <c r="MFZ57" s="246"/>
      <c r="MGA57" s="247"/>
      <c r="MGB57" s="248"/>
      <c r="MGC57" s="248"/>
      <c r="MGD57" s="244"/>
      <c r="MGE57" s="244"/>
      <c r="MGF57" s="244"/>
      <c r="MGG57" s="245"/>
      <c r="MGH57" s="244"/>
      <c r="MGI57" s="246"/>
      <c r="MGJ57" s="247"/>
      <c r="MGK57" s="248"/>
      <c r="MGL57" s="248"/>
      <c r="MGM57" s="244"/>
      <c r="MGN57" s="244"/>
      <c r="MGO57" s="244"/>
      <c r="MGP57" s="245"/>
      <c r="MGQ57" s="244"/>
      <c r="MGR57" s="246"/>
      <c r="MGS57" s="247"/>
      <c r="MGT57" s="248"/>
      <c r="MGU57" s="248"/>
      <c r="MGV57" s="244"/>
      <c r="MGW57" s="244"/>
      <c r="MGX57" s="244"/>
      <c r="MGY57" s="245"/>
      <c r="MGZ57" s="244"/>
      <c r="MHA57" s="246"/>
      <c r="MHB57" s="247"/>
      <c r="MHC57" s="248"/>
      <c r="MHD57" s="248"/>
      <c r="MHE57" s="244"/>
      <c r="MHF57" s="244"/>
      <c r="MHG57" s="244"/>
      <c r="MHH57" s="245"/>
      <c r="MHI57" s="244"/>
      <c r="MHJ57" s="246"/>
      <c r="MHK57" s="247"/>
      <c r="MHL57" s="248"/>
      <c r="MHM57" s="248"/>
      <c r="MHN57" s="244"/>
      <c r="MHO57" s="244"/>
      <c r="MHP57" s="244"/>
      <c r="MHQ57" s="245"/>
      <c r="MHR57" s="244"/>
      <c r="MHS57" s="246"/>
      <c r="MHT57" s="247"/>
      <c r="MHU57" s="248"/>
      <c r="MHV57" s="248"/>
      <c r="MHW57" s="244"/>
      <c r="MHX57" s="244"/>
      <c r="MHY57" s="244"/>
      <c r="MHZ57" s="245"/>
      <c r="MIA57" s="244"/>
      <c r="MIB57" s="246"/>
      <c r="MIC57" s="247"/>
      <c r="MID57" s="248"/>
      <c r="MIE57" s="248"/>
      <c r="MIF57" s="244"/>
      <c r="MIG57" s="244"/>
      <c r="MIH57" s="244"/>
      <c r="MII57" s="245"/>
      <c r="MIJ57" s="244"/>
      <c r="MIK57" s="246"/>
      <c r="MIL57" s="247"/>
      <c r="MIM57" s="248"/>
      <c r="MIN57" s="248"/>
      <c r="MIO57" s="244"/>
      <c r="MIP57" s="244"/>
      <c r="MIQ57" s="244"/>
      <c r="MIR57" s="245"/>
      <c r="MIS57" s="244"/>
      <c r="MIT57" s="246"/>
      <c r="MIU57" s="247"/>
      <c r="MIV57" s="248"/>
      <c r="MIW57" s="248"/>
      <c r="MIX57" s="244"/>
      <c r="MIY57" s="244"/>
      <c r="MIZ57" s="244"/>
      <c r="MJA57" s="245"/>
      <c r="MJB57" s="244"/>
      <c r="MJC57" s="246"/>
      <c r="MJD57" s="247"/>
      <c r="MJE57" s="248"/>
      <c r="MJF57" s="248"/>
      <c r="MJG57" s="244"/>
      <c r="MJH57" s="244"/>
      <c r="MJI57" s="244"/>
      <c r="MJJ57" s="245"/>
      <c r="MJK57" s="244"/>
      <c r="MJL57" s="246"/>
      <c r="MJM57" s="247"/>
      <c r="MJN57" s="248"/>
      <c r="MJO57" s="248"/>
      <c r="MJP57" s="244"/>
      <c r="MJQ57" s="244"/>
      <c r="MJR57" s="244"/>
      <c r="MJS57" s="245"/>
      <c r="MJT57" s="244"/>
      <c r="MJU57" s="246"/>
      <c r="MJV57" s="247"/>
      <c r="MJW57" s="248"/>
      <c r="MJX57" s="248"/>
      <c r="MJY57" s="244"/>
      <c r="MJZ57" s="244"/>
      <c r="MKA57" s="244"/>
      <c r="MKB57" s="245"/>
      <c r="MKC57" s="244"/>
      <c r="MKD57" s="246"/>
      <c r="MKE57" s="247"/>
      <c r="MKF57" s="248"/>
      <c r="MKG57" s="248"/>
      <c r="MKH57" s="244"/>
      <c r="MKI57" s="244"/>
      <c r="MKJ57" s="244"/>
      <c r="MKK57" s="245"/>
      <c r="MKL57" s="244"/>
      <c r="MKM57" s="246"/>
      <c r="MKN57" s="247"/>
      <c r="MKO57" s="248"/>
      <c r="MKP57" s="248"/>
      <c r="MKQ57" s="244"/>
      <c r="MKR57" s="244"/>
      <c r="MKS57" s="244"/>
      <c r="MKT57" s="245"/>
      <c r="MKU57" s="244"/>
      <c r="MKV57" s="246"/>
      <c r="MKW57" s="247"/>
      <c r="MKX57" s="248"/>
      <c r="MKY57" s="248"/>
      <c r="MKZ57" s="244"/>
      <c r="MLA57" s="244"/>
      <c r="MLB57" s="244"/>
      <c r="MLC57" s="245"/>
      <c r="MLD57" s="244"/>
      <c r="MLE57" s="246"/>
      <c r="MLF57" s="247"/>
      <c r="MLG57" s="248"/>
      <c r="MLH57" s="248"/>
      <c r="MLI57" s="244"/>
      <c r="MLJ57" s="244"/>
      <c r="MLK57" s="244"/>
      <c r="MLL57" s="245"/>
      <c r="MLM57" s="244"/>
      <c r="MLN57" s="246"/>
      <c r="MLO57" s="247"/>
      <c r="MLP57" s="248"/>
      <c r="MLQ57" s="248"/>
      <c r="MLR57" s="244"/>
      <c r="MLS57" s="244"/>
      <c r="MLT57" s="244"/>
      <c r="MLU57" s="245"/>
      <c r="MLV57" s="244"/>
      <c r="MLW57" s="246"/>
      <c r="MLX57" s="247"/>
      <c r="MLY57" s="248"/>
      <c r="MLZ57" s="248"/>
      <c r="MMA57" s="244"/>
      <c r="MMB57" s="244"/>
      <c r="MMC57" s="244"/>
      <c r="MMD57" s="245"/>
      <c r="MME57" s="244"/>
      <c r="MMF57" s="246"/>
      <c r="MMG57" s="247"/>
      <c r="MMH57" s="248"/>
      <c r="MMI57" s="248"/>
      <c r="MMJ57" s="244"/>
      <c r="MMK57" s="244"/>
      <c r="MML57" s="244"/>
      <c r="MMM57" s="245"/>
      <c r="MMN57" s="244"/>
      <c r="MMO57" s="246"/>
      <c r="MMP57" s="247"/>
      <c r="MMQ57" s="248"/>
      <c r="MMR57" s="248"/>
      <c r="MMS57" s="244"/>
      <c r="MMT57" s="244"/>
      <c r="MMU57" s="244"/>
      <c r="MMV57" s="245"/>
      <c r="MMW57" s="244"/>
      <c r="MMX57" s="246"/>
      <c r="MMY57" s="247"/>
      <c r="MMZ57" s="248"/>
      <c r="MNA57" s="248"/>
      <c r="MNB57" s="244"/>
      <c r="MNC57" s="244"/>
      <c r="MND57" s="244"/>
      <c r="MNE57" s="245"/>
      <c r="MNF57" s="244"/>
      <c r="MNG57" s="246"/>
      <c r="MNH57" s="247"/>
      <c r="MNI57" s="248"/>
      <c r="MNJ57" s="248"/>
      <c r="MNK57" s="244"/>
      <c r="MNL57" s="244"/>
      <c r="MNM57" s="244"/>
      <c r="MNN57" s="245"/>
      <c r="MNO57" s="244"/>
      <c r="MNP57" s="246"/>
      <c r="MNQ57" s="247"/>
      <c r="MNR57" s="248"/>
      <c r="MNS57" s="248"/>
      <c r="MNT57" s="244"/>
      <c r="MNU57" s="244"/>
      <c r="MNV57" s="244"/>
      <c r="MNW57" s="245"/>
      <c r="MNX57" s="244"/>
      <c r="MNY57" s="246"/>
      <c r="MNZ57" s="247"/>
      <c r="MOA57" s="248"/>
      <c r="MOB57" s="248"/>
      <c r="MOC57" s="244"/>
      <c r="MOD57" s="244"/>
      <c r="MOE57" s="244"/>
      <c r="MOF57" s="245"/>
      <c r="MOG57" s="244"/>
      <c r="MOH57" s="246"/>
      <c r="MOI57" s="247"/>
      <c r="MOJ57" s="248"/>
      <c r="MOK57" s="248"/>
      <c r="MOL57" s="244"/>
      <c r="MOM57" s="244"/>
      <c r="MON57" s="244"/>
      <c r="MOO57" s="245"/>
      <c r="MOP57" s="244"/>
      <c r="MOQ57" s="246"/>
      <c r="MOR57" s="247"/>
      <c r="MOS57" s="248"/>
      <c r="MOT57" s="248"/>
      <c r="MOU57" s="244"/>
      <c r="MOV57" s="244"/>
      <c r="MOW57" s="244"/>
      <c r="MOX57" s="245"/>
      <c r="MOY57" s="244"/>
      <c r="MOZ57" s="246"/>
      <c r="MPA57" s="247"/>
      <c r="MPB57" s="248"/>
      <c r="MPC57" s="248"/>
      <c r="MPD57" s="244"/>
      <c r="MPE57" s="244"/>
      <c r="MPF57" s="244"/>
      <c r="MPG57" s="245"/>
      <c r="MPH57" s="244"/>
      <c r="MPI57" s="246"/>
      <c r="MPJ57" s="247"/>
      <c r="MPK57" s="248"/>
      <c r="MPL57" s="248"/>
      <c r="MPM57" s="244"/>
      <c r="MPN57" s="244"/>
      <c r="MPO57" s="244"/>
      <c r="MPP57" s="245"/>
      <c r="MPQ57" s="244"/>
      <c r="MPR57" s="246"/>
      <c r="MPS57" s="247"/>
      <c r="MPT57" s="248"/>
      <c r="MPU57" s="248"/>
      <c r="MPV57" s="244"/>
      <c r="MPW57" s="244"/>
      <c r="MPX57" s="244"/>
      <c r="MPY57" s="245"/>
      <c r="MPZ57" s="244"/>
      <c r="MQA57" s="246"/>
      <c r="MQB57" s="247"/>
      <c r="MQC57" s="248"/>
      <c r="MQD57" s="248"/>
      <c r="MQE57" s="244"/>
      <c r="MQF57" s="244"/>
      <c r="MQG57" s="244"/>
      <c r="MQH57" s="245"/>
      <c r="MQI57" s="244"/>
      <c r="MQJ57" s="246"/>
      <c r="MQK57" s="247"/>
      <c r="MQL57" s="248"/>
      <c r="MQM57" s="248"/>
      <c r="MQN57" s="244"/>
      <c r="MQO57" s="244"/>
      <c r="MQP57" s="244"/>
      <c r="MQQ57" s="245"/>
      <c r="MQR57" s="244"/>
      <c r="MQS57" s="246"/>
      <c r="MQT57" s="247"/>
      <c r="MQU57" s="248"/>
      <c r="MQV57" s="248"/>
      <c r="MQW57" s="244"/>
      <c r="MQX57" s="244"/>
      <c r="MQY57" s="244"/>
      <c r="MQZ57" s="245"/>
      <c r="MRA57" s="244"/>
      <c r="MRB57" s="246"/>
      <c r="MRC57" s="247"/>
      <c r="MRD57" s="248"/>
      <c r="MRE57" s="248"/>
      <c r="MRF57" s="244"/>
      <c r="MRG57" s="244"/>
      <c r="MRH57" s="244"/>
      <c r="MRI57" s="245"/>
      <c r="MRJ57" s="244"/>
      <c r="MRK57" s="246"/>
      <c r="MRL57" s="247"/>
      <c r="MRM57" s="248"/>
      <c r="MRN57" s="248"/>
      <c r="MRO57" s="244"/>
      <c r="MRP57" s="244"/>
      <c r="MRQ57" s="244"/>
      <c r="MRR57" s="245"/>
      <c r="MRS57" s="244"/>
      <c r="MRT57" s="246"/>
      <c r="MRU57" s="247"/>
      <c r="MRV57" s="248"/>
      <c r="MRW57" s="248"/>
      <c r="MRX57" s="244"/>
      <c r="MRY57" s="244"/>
      <c r="MRZ57" s="244"/>
      <c r="MSA57" s="245"/>
      <c r="MSB57" s="244"/>
      <c r="MSC57" s="246"/>
      <c r="MSD57" s="247"/>
      <c r="MSE57" s="248"/>
      <c r="MSF57" s="248"/>
      <c r="MSG57" s="244"/>
      <c r="MSH57" s="244"/>
      <c r="MSI57" s="244"/>
      <c r="MSJ57" s="245"/>
      <c r="MSK57" s="244"/>
      <c r="MSL57" s="246"/>
      <c r="MSM57" s="247"/>
      <c r="MSN57" s="248"/>
      <c r="MSO57" s="248"/>
      <c r="MSP57" s="244"/>
      <c r="MSQ57" s="244"/>
      <c r="MSR57" s="244"/>
      <c r="MSS57" s="245"/>
      <c r="MST57" s="244"/>
      <c r="MSU57" s="246"/>
      <c r="MSV57" s="247"/>
      <c r="MSW57" s="248"/>
      <c r="MSX57" s="248"/>
      <c r="MSY57" s="244"/>
      <c r="MSZ57" s="244"/>
      <c r="MTA57" s="244"/>
      <c r="MTB57" s="245"/>
      <c r="MTC57" s="244"/>
      <c r="MTD57" s="246"/>
      <c r="MTE57" s="247"/>
      <c r="MTF57" s="248"/>
      <c r="MTG57" s="248"/>
      <c r="MTH57" s="244"/>
      <c r="MTI57" s="244"/>
      <c r="MTJ57" s="244"/>
      <c r="MTK57" s="245"/>
      <c r="MTL57" s="244"/>
      <c r="MTM57" s="246"/>
      <c r="MTN57" s="247"/>
      <c r="MTO57" s="248"/>
      <c r="MTP57" s="248"/>
      <c r="MTQ57" s="244"/>
      <c r="MTR57" s="244"/>
      <c r="MTS57" s="244"/>
      <c r="MTT57" s="245"/>
      <c r="MTU57" s="244"/>
      <c r="MTV57" s="246"/>
      <c r="MTW57" s="247"/>
      <c r="MTX57" s="248"/>
      <c r="MTY57" s="248"/>
      <c r="MTZ57" s="244"/>
      <c r="MUA57" s="244"/>
      <c r="MUB57" s="244"/>
      <c r="MUC57" s="245"/>
      <c r="MUD57" s="244"/>
      <c r="MUE57" s="246"/>
      <c r="MUF57" s="247"/>
      <c r="MUG57" s="248"/>
      <c r="MUH57" s="248"/>
      <c r="MUI57" s="244"/>
      <c r="MUJ57" s="244"/>
      <c r="MUK57" s="244"/>
      <c r="MUL57" s="245"/>
      <c r="MUM57" s="244"/>
      <c r="MUN57" s="246"/>
      <c r="MUO57" s="247"/>
      <c r="MUP57" s="248"/>
      <c r="MUQ57" s="248"/>
      <c r="MUR57" s="244"/>
      <c r="MUS57" s="244"/>
      <c r="MUT57" s="244"/>
      <c r="MUU57" s="245"/>
      <c r="MUV57" s="244"/>
      <c r="MUW57" s="246"/>
      <c r="MUX57" s="247"/>
      <c r="MUY57" s="248"/>
      <c r="MUZ57" s="248"/>
      <c r="MVA57" s="244"/>
      <c r="MVB57" s="244"/>
      <c r="MVC57" s="244"/>
      <c r="MVD57" s="245"/>
      <c r="MVE57" s="244"/>
      <c r="MVF57" s="246"/>
      <c r="MVG57" s="247"/>
      <c r="MVH57" s="248"/>
      <c r="MVI57" s="248"/>
      <c r="MVJ57" s="244"/>
      <c r="MVK57" s="244"/>
      <c r="MVL57" s="244"/>
      <c r="MVM57" s="245"/>
      <c r="MVN57" s="244"/>
      <c r="MVO57" s="246"/>
      <c r="MVP57" s="247"/>
      <c r="MVQ57" s="248"/>
      <c r="MVR57" s="248"/>
      <c r="MVS57" s="244"/>
      <c r="MVT57" s="244"/>
      <c r="MVU57" s="244"/>
      <c r="MVV57" s="245"/>
      <c r="MVW57" s="244"/>
      <c r="MVX57" s="246"/>
      <c r="MVY57" s="247"/>
      <c r="MVZ57" s="248"/>
      <c r="MWA57" s="248"/>
      <c r="MWB57" s="244"/>
      <c r="MWC57" s="244"/>
      <c r="MWD57" s="244"/>
      <c r="MWE57" s="245"/>
      <c r="MWF57" s="244"/>
      <c r="MWG57" s="246"/>
      <c r="MWH57" s="247"/>
      <c r="MWI57" s="248"/>
      <c r="MWJ57" s="248"/>
      <c r="MWK57" s="244"/>
      <c r="MWL57" s="244"/>
      <c r="MWM57" s="244"/>
      <c r="MWN57" s="245"/>
      <c r="MWO57" s="244"/>
      <c r="MWP57" s="246"/>
      <c r="MWQ57" s="247"/>
      <c r="MWR57" s="248"/>
      <c r="MWS57" s="248"/>
      <c r="MWT57" s="244"/>
      <c r="MWU57" s="244"/>
      <c r="MWV57" s="244"/>
      <c r="MWW57" s="245"/>
      <c r="MWX57" s="244"/>
      <c r="MWY57" s="246"/>
      <c r="MWZ57" s="247"/>
      <c r="MXA57" s="248"/>
      <c r="MXB57" s="248"/>
      <c r="MXC57" s="244"/>
      <c r="MXD57" s="244"/>
      <c r="MXE57" s="244"/>
      <c r="MXF57" s="245"/>
      <c r="MXG57" s="244"/>
      <c r="MXH57" s="246"/>
      <c r="MXI57" s="247"/>
      <c r="MXJ57" s="248"/>
      <c r="MXK57" s="248"/>
      <c r="MXL57" s="244"/>
      <c r="MXM57" s="244"/>
      <c r="MXN57" s="244"/>
      <c r="MXO57" s="245"/>
      <c r="MXP57" s="244"/>
      <c r="MXQ57" s="246"/>
      <c r="MXR57" s="247"/>
      <c r="MXS57" s="248"/>
      <c r="MXT57" s="248"/>
      <c r="MXU57" s="244"/>
      <c r="MXV57" s="244"/>
      <c r="MXW57" s="244"/>
      <c r="MXX57" s="245"/>
      <c r="MXY57" s="244"/>
      <c r="MXZ57" s="246"/>
      <c r="MYA57" s="247"/>
      <c r="MYB57" s="248"/>
      <c r="MYC57" s="248"/>
      <c r="MYD57" s="244"/>
      <c r="MYE57" s="244"/>
      <c r="MYF57" s="244"/>
      <c r="MYG57" s="245"/>
      <c r="MYH57" s="244"/>
      <c r="MYI57" s="246"/>
      <c r="MYJ57" s="247"/>
      <c r="MYK57" s="248"/>
      <c r="MYL57" s="248"/>
      <c r="MYM57" s="244"/>
      <c r="MYN57" s="244"/>
      <c r="MYO57" s="244"/>
      <c r="MYP57" s="245"/>
      <c r="MYQ57" s="244"/>
      <c r="MYR57" s="246"/>
      <c r="MYS57" s="247"/>
      <c r="MYT57" s="248"/>
      <c r="MYU57" s="248"/>
      <c r="MYV57" s="244"/>
      <c r="MYW57" s="244"/>
      <c r="MYX57" s="244"/>
      <c r="MYY57" s="245"/>
      <c r="MYZ57" s="244"/>
      <c r="MZA57" s="246"/>
      <c r="MZB57" s="247"/>
      <c r="MZC57" s="248"/>
      <c r="MZD57" s="248"/>
      <c r="MZE57" s="244"/>
      <c r="MZF57" s="244"/>
      <c r="MZG57" s="244"/>
      <c r="MZH57" s="245"/>
      <c r="MZI57" s="244"/>
      <c r="MZJ57" s="246"/>
      <c r="MZK57" s="247"/>
      <c r="MZL57" s="248"/>
      <c r="MZM57" s="248"/>
      <c r="MZN57" s="244"/>
      <c r="MZO57" s="244"/>
      <c r="MZP57" s="244"/>
      <c r="MZQ57" s="245"/>
      <c r="MZR57" s="244"/>
      <c r="MZS57" s="246"/>
      <c r="MZT57" s="247"/>
      <c r="MZU57" s="248"/>
      <c r="MZV57" s="248"/>
      <c r="MZW57" s="244"/>
      <c r="MZX57" s="244"/>
      <c r="MZY57" s="244"/>
      <c r="MZZ57" s="245"/>
      <c r="NAA57" s="244"/>
      <c r="NAB57" s="246"/>
      <c r="NAC57" s="247"/>
      <c r="NAD57" s="248"/>
      <c r="NAE57" s="248"/>
      <c r="NAF57" s="244"/>
      <c r="NAG57" s="244"/>
      <c r="NAH57" s="244"/>
      <c r="NAI57" s="245"/>
      <c r="NAJ57" s="244"/>
      <c r="NAK57" s="246"/>
      <c r="NAL57" s="247"/>
      <c r="NAM57" s="248"/>
      <c r="NAN57" s="248"/>
      <c r="NAO57" s="244"/>
      <c r="NAP57" s="244"/>
      <c r="NAQ57" s="244"/>
      <c r="NAR57" s="245"/>
      <c r="NAS57" s="244"/>
      <c r="NAT57" s="246"/>
      <c r="NAU57" s="247"/>
      <c r="NAV57" s="248"/>
      <c r="NAW57" s="248"/>
      <c r="NAX57" s="244"/>
      <c r="NAY57" s="244"/>
      <c r="NAZ57" s="244"/>
      <c r="NBA57" s="245"/>
      <c r="NBB57" s="244"/>
      <c r="NBC57" s="246"/>
      <c r="NBD57" s="247"/>
      <c r="NBE57" s="248"/>
      <c r="NBF57" s="248"/>
      <c r="NBG57" s="244"/>
      <c r="NBH57" s="244"/>
      <c r="NBI57" s="244"/>
      <c r="NBJ57" s="245"/>
      <c r="NBK57" s="244"/>
      <c r="NBL57" s="246"/>
      <c r="NBM57" s="247"/>
      <c r="NBN57" s="248"/>
      <c r="NBO57" s="248"/>
      <c r="NBP57" s="244"/>
      <c r="NBQ57" s="244"/>
      <c r="NBR57" s="244"/>
      <c r="NBS57" s="245"/>
      <c r="NBT57" s="244"/>
      <c r="NBU57" s="246"/>
      <c r="NBV57" s="247"/>
      <c r="NBW57" s="248"/>
      <c r="NBX57" s="248"/>
      <c r="NBY57" s="244"/>
      <c r="NBZ57" s="244"/>
      <c r="NCA57" s="244"/>
      <c r="NCB57" s="245"/>
      <c r="NCC57" s="244"/>
      <c r="NCD57" s="246"/>
      <c r="NCE57" s="247"/>
      <c r="NCF57" s="248"/>
      <c r="NCG57" s="248"/>
      <c r="NCH57" s="244"/>
      <c r="NCI57" s="244"/>
      <c r="NCJ57" s="244"/>
      <c r="NCK57" s="245"/>
      <c r="NCL57" s="244"/>
      <c r="NCM57" s="246"/>
      <c r="NCN57" s="247"/>
      <c r="NCO57" s="248"/>
      <c r="NCP57" s="248"/>
      <c r="NCQ57" s="244"/>
      <c r="NCR57" s="244"/>
      <c r="NCS57" s="244"/>
      <c r="NCT57" s="245"/>
      <c r="NCU57" s="244"/>
      <c r="NCV57" s="246"/>
      <c r="NCW57" s="247"/>
      <c r="NCX57" s="248"/>
      <c r="NCY57" s="248"/>
      <c r="NCZ57" s="244"/>
      <c r="NDA57" s="244"/>
      <c r="NDB57" s="244"/>
      <c r="NDC57" s="245"/>
      <c r="NDD57" s="244"/>
      <c r="NDE57" s="246"/>
      <c r="NDF57" s="247"/>
      <c r="NDG57" s="248"/>
      <c r="NDH57" s="248"/>
      <c r="NDI57" s="244"/>
      <c r="NDJ57" s="244"/>
      <c r="NDK57" s="244"/>
      <c r="NDL57" s="245"/>
      <c r="NDM57" s="244"/>
      <c r="NDN57" s="246"/>
      <c r="NDO57" s="247"/>
      <c r="NDP57" s="248"/>
      <c r="NDQ57" s="248"/>
      <c r="NDR57" s="244"/>
      <c r="NDS57" s="244"/>
      <c r="NDT57" s="244"/>
      <c r="NDU57" s="245"/>
      <c r="NDV57" s="244"/>
      <c r="NDW57" s="246"/>
      <c r="NDX57" s="247"/>
      <c r="NDY57" s="248"/>
      <c r="NDZ57" s="248"/>
      <c r="NEA57" s="244"/>
      <c r="NEB57" s="244"/>
      <c r="NEC57" s="244"/>
      <c r="NED57" s="245"/>
      <c r="NEE57" s="244"/>
      <c r="NEF57" s="246"/>
      <c r="NEG57" s="247"/>
      <c r="NEH57" s="248"/>
      <c r="NEI57" s="248"/>
      <c r="NEJ57" s="244"/>
      <c r="NEK57" s="244"/>
      <c r="NEL57" s="244"/>
      <c r="NEM57" s="245"/>
      <c r="NEN57" s="244"/>
      <c r="NEO57" s="246"/>
      <c r="NEP57" s="247"/>
      <c r="NEQ57" s="248"/>
      <c r="NER57" s="248"/>
      <c r="NES57" s="244"/>
      <c r="NET57" s="244"/>
      <c r="NEU57" s="244"/>
      <c r="NEV57" s="245"/>
      <c r="NEW57" s="244"/>
      <c r="NEX57" s="246"/>
      <c r="NEY57" s="247"/>
      <c r="NEZ57" s="248"/>
      <c r="NFA57" s="248"/>
      <c r="NFB57" s="244"/>
      <c r="NFC57" s="244"/>
      <c r="NFD57" s="244"/>
      <c r="NFE57" s="245"/>
      <c r="NFF57" s="244"/>
      <c r="NFG57" s="246"/>
      <c r="NFH57" s="247"/>
      <c r="NFI57" s="248"/>
      <c r="NFJ57" s="248"/>
      <c r="NFK57" s="244"/>
      <c r="NFL57" s="244"/>
      <c r="NFM57" s="244"/>
      <c r="NFN57" s="245"/>
      <c r="NFO57" s="244"/>
      <c r="NFP57" s="246"/>
      <c r="NFQ57" s="247"/>
      <c r="NFR57" s="248"/>
      <c r="NFS57" s="248"/>
      <c r="NFT57" s="244"/>
      <c r="NFU57" s="244"/>
      <c r="NFV57" s="244"/>
      <c r="NFW57" s="245"/>
      <c r="NFX57" s="244"/>
      <c r="NFY57" s="246"/>
      <c r="NFZ57" s="247"/>
      <c r="NGA57" s="248"/>
      <c r="NGB57" s="248"/>
      <c r="NGC57" s="244"/>
      <c r="NGD57" s="244"/>
      <c r="NGE57" s="244"/>
      <c r="NGF57" s="245"/>
      <c r="NGG57" s="244"/>
      <c r="NGH57" s="246"/>
      <c r="NGI57" s="247"/>
      <c r="NGJ57" s="248"/>
      <c r="NGK57" s="248"/>
      <c r="NGL57" s="244"/>
      <c r="NGM57" s="244"/>
      <c r="NGN57" s="244"/>
      <c r="NGO57" s="245"/>
      <c r="NGP57" s="244"/>
      <c r="NGQ57" s="246"/>
      <c r="NGR57" s="247"/>
      <c r="NGS57" s="248"/>
      <c r="NGT57" s="248"/>
      <c r="NGU57" s="244"/>
      <c r="NGV57" s="244"/>
      <c r="NGW57" s="244"/>
      <c r="NGX57" s="245"/>
      <c r="NGY57" s="244"/>
      <c r="NGZ57" s="246"/>
      <c r="NHA57" s="247"/>
      <c r="NHB57" s="248"/>
      <c r="NHC57" s="248"/>
      <c r="NHD57" s="244"/>
      <c r="NHE57" s="244"/>
      <c r="NHF57" s="244"/>
      <c r="NHG57" s="245"/>
      <c r="NHH57" s="244"/>
      <c r="NHI57" s="246"/>
      <c r="NHJ57" s="247"/>
      <c r="NHK57" s="248"/>
      <c r="NHL57" s="248"/>
      <c r="NHM57" s="244"/>
      <c r="NHN57" s="244"/>
      <c r="NHO57" s="244"/>
      <c r="NHP57" s="245"/>
      <c r="NHQ57" s="244"/>
      <c r="NHR57" s="246"/>
      <c r="NHS57" s="247"/>
      <c r="NHT57" s="248"/>
      <c r="NHU57" s="248"/>
      <c r="NHV57" s="244"/>
      <c r="NHW57" s="244"/>
      <c r="NHX57" s="244"/>
      <c r="NHY57" s="245"/>
      <c r="NHZ57" s="244"/>
      <c r="NIA57" s="246"/>
      <c r="NIB57" s="247"/>
      <c r="NIC57" s="248"/>
      <c r="NID57" s="248"/>
      <c r="NIE57" s="244"/>
      <c r="NIF57" s="244"/>
      <c r="NIG57" s="244"/>
      <c r="NIH57" s="245"/>
      <c r="NII57" s="244"/>
      <c r="NIJ57" s="246"/>
      <c r="NIK57" s="247"/>
      <c r="NIL57" s="248"/>
      <c r="NIM57" s="248"/>
      <c r="NIN57" s="244"/>
      <c r="NIO57" s="244"/>
      <c r="NIP57" s="244"/>
      <c r="NIQ57" s="245"/>
      <c r="NIR57" s="244"/>
      <c r="NIS57" s="246"/>
      <c r="NIT57" s="247"/>
      <c r="NIU57" s="248"/>
      <c r="NIV57" s="248"/>
      <c r="NIW57" s="244"/>
      <c r="NIX57" s="244"/>
      <c r="NIY57" s="244"/>
      <c r="NIZ57" s="245"/>
      <c r="NJA57" s="244"/>
      <c r="NJB57" s="246"/>
      <c r="NJC57" s="247"/>
      <c r="NJD57" s="248"/>
      <c r="NJE57" s="248"/>
      <c r="NJF57" s="244"/>
      <c r="NJG57" s="244"/>
      <c r="NJH57" s="244"/>
      <c r="NJI57" s="245"/>
      <c r="NJJ57" s="244"/>
      <c r="NJK57" s="246"/>
      <c r="NJL57" s="247"/>
      <c r="NJM57" s="248"/>
      <c r="NJN57" s="248"/>
      <c r="NJO57" s="244"/>
      <c r="NJP57" s="244"/>
      <c r="NJQ57" s="244"/>
      <c r="NJR57" s="245"/>
      <c r="NJS57" s="244"/>
      <c r="NJT57" s="246"/>
      <c r="NJU57" s="247"/>
      <c r="NJV57" s="248"/>
      <c r="NJW57" s="248"/>
      <c r="NJX57" s="244"/>
      <c r="NJY57" s="244"/>
      <c r="NJZ57" s="244"/>
      <c r="NKA57" s="245"/>
      <c r="NKB57" s="244"/>
      <c r="NKC57" s="246"/>
      <c r="NKD57" s="247"/>
      <c r="NKE57" s="248"/>
      <c r="NKF57" s="248"/>
      <c r="NKG57" s="244"/>
      <c r="NKH57" s="244"/>
      <c r="NKI57" s="244"/>
      <c r="NKJ57" s="245"/>
      <c r="NKK57" s="244"/>
      <c r="NKL57" s="246"/>
      <c r="NKM57" s="247"/>
      <c r="NKN57" s="248"/>
      <c r="NKO57" s="248"/>
      <c r="NKP57" s="244"/>
      <c r="NKQ57" s="244"/>
      <c r="NKR57" s="244"/>
      <c r="NKS57" s="245"/>
      <c r="NKT57" s="244"/>
      <c r="NKU57" s="246"/>
      <c r="NKV57" s="247"/>
      <c r="NKW57" s="248"/>
      <c r="NKX57" s="248"/>
      <c r="NKY57" s="244"/>
      <c r="NKZ57" s="244"/>
      <c r="NLA57" s="244"/>
      <c r="NLB57" s="245"/>
      <c r="NLC57" s="244"/>
      <c r="NLD57" s="246"/>
      <c r="NLE57" s="247"/>
      <c r="NLF57" s="248"/>
      <c r="NLG57" s="248"/>
      <c r="NLH57" s="244"/>
      <c r="NLI57" s="244"/>
      <c r="NLJ57" s="244"/>
      <c r="NLK57" s="245"/>
      <c r="NLL57" s="244"/>
      <c r="NLM57" s="246"/>
      <c r="NLN57" s="247"/>
      <c r="NLO57" s="248"/>
      <c r="NLP57" s="248"/>
      <c r="NLQ57" s="244"/>
      <c r="NLR57" s="244"/>
      <c r="NLS57" s="244"/>
      <c r="NLT57" s="245"/>
      <c r="NLU57" s="244"/>
      <c r="NLV57" s="246"/>
      <c r="NLW57" s="247"/>
      <c r="NLX57" s="248"/>
      <c r="NLY57" s="248"/>
      <c r="NLZ57" s="244"/>
      <c r="NMA57" s="244"/>
      <c r="NMB57" s="244"/>
      <c r="NMC57" s="245"/>
      <c r="NMD57" s="244"/>
      <c r="NME57" s="246"/>
      <c r="NMF57" s="247"/>
      <c r="NMG57" s="248"/>
      <c r="NMH57" s="248"/>
      <c r="NMI57" s="244"/>
      <c r="NMJ57" s="244"/>
      <c r="NMK57" s="244"/>
      <c r="NML57" s="245"/>
      <c r="NMM57" s="244"/>
      <c r="NMN57" s="246"/>
      <c r="NMO57" s="247"/>
      <c r="NMP57" s="248"/>
      <c r="NMQ57" s="248"/>
      <c r="NMR57" s="244"/>
      <c r="NMS57" s="244"/>
      <c r="NMT57" s="244"/>
      <c r="NMU57" s="245"/>
      <c r="NMV57" s="244"/>
      <c r="NMW57" s="246"/>
      <c r="NMX57" s="247"/>
      <c r="NMY57" s="248"/>
      <c r="NMZ57" s="248"/>
      <c r="NNA57" s="244"/>
      <c r="NNB57" s="244"/>
      <c r="NNC57" s="244"/>
      <c r="NND57" s="245"/>
      <c r="NNE57" s="244"/>
      <c r="NNF57" s="246"/>
      <c r="NNG57" s="247"/>
      <c r="NNH57" s="248"/>
      <c r="NNI57" s="248"/>
      <c r="NNJ57" s="244"/>
      <c r="NNK57" s="244"/>
      <c r="NNL57" s="244"/>
      <c r="NNM57" s="245"/>
      <c r="NNN57" s="244"/>
      <c r="NNO57" s="246"/>
      <c r="NNP57" s="247"/>
      <c r="NNQ57" s="248"/>
      <c r="NNR57" s="248"/>
      <c r="NNS57" s="244"/>
      <c r="NNT57" s="244"/>
      <c r="NNU57" s="244"/>
      <c r="NNV57" s="245"/>
      <c r="NNW57" s="244"/>
      <c r="NNX57" s="246"/>
      <c r="NNY57" s="247"/>
      <c r="NNZ57" s="248"/>
      <c r="NOA57" s="248"/>
      <c r="NOB57" s="244"/>
      <c r="NOC57" s="244"/>
      <c r="NOD57" s="244"/>
      <c r="NOE57" s="245"/>
      <c r="NOF57" s="244"/>
      <c r="NOG57" s="246"/>
      <c r="NOH57" s="247"/>
      <c r="NOI57" s="248"/>
      <c r="NOJ57" s="248"/>
      <c r="NOK57" s="244"/>
      <c r="NOL57" s="244"/>
      <c r="NOM57" s="244"/>
      <c r="NON57" s="245"/>
      <c r="NOO57" s="244"/>
      <c r="NOP57" s="246"/>
      <c r="NOQ57" s="247"/>
      <c r="NOR57" s="248"/>
      <c r="NOS57" s="248"/>
      <c r="NOT57" s="244"/>
      <c r="NOU57" s="244"/>
      <c r="NOV57" s="244"/>
      <c r="NOW57" s="245"/>
      <c r="NOX57" s="244"/>
      <c r="NOY57" s="246"/>
      <c r="NOZ57" s="247"/>
      <c r="NPA57" s="248"/>
      <c r="NPB57" s="248"/>
      <c r="NPC57" s="244"/>
      <c r="NPD57" s="244"/>
      <c r="NPE57" s="244"/>
      <c r="NPF57" s="245"/>
      <c r="NPG57" s="244"/>
      <c r="NPH57" s="246"/>
      <c r="NPI57" s="247"/>
      <c r="NPJ57" s="248"/>
      <c r="NPK57" s="248"/>
      <c r="NPL57" s="244"/>
      <c r="NPM57" s="244"/>
      <c r="NPN57" s="244"/>
      <c r="NPO57" s="245"/>
      <c r="NPP57" s="244"/>
      <c r="NPQ57" s="246"/>
      <c r="NPR57" s="247"/>
      <c r="NPS57" s="248"/>
      <c r="NPT57" s="248"/>
      <c r="NPU57" s="244"/>
      <c r="NPV57" s="244"/>
      <c r="NPW57" s="244"/>
      <c r="NPX57" s="245"/>
      <c r="NPY57" s="244"/>
      <c r="NPZ57" s="246"/>
      <c r="NQA57" s="247"/>
      <c r="NQB57" s="248"/>
      <c r="NQC57" s="248"/>
      <c r="NQD57" s="244"/>
      <c r="NQE57" s="244"/>
      <c r="NQF57" s="244"/>
      <c r="NQG57" s="245"/>
      <c r="NQH57" s="244"/>
      <c r="NQI57" s="246"/>
      <c r="NQJ57" s="247"/>
      <c r="NQK57" s="248"/>
      <c r="NQL57" s="248"/>
      <c r="NQM57" s="244"/>
      <c r="NQN57" s="244"/>
      <c r="NQO57" s="244"/>
      <c r="NQP57" s="245"/>
      <c r="NQQ57" s="244"/>
      <c r="NQR57" s="246"/>
      <c r="NQS57" s="247"/>
      <c r="NQT57" s="248"/>
      <c r="NQU57" s="248"/>
      <c r="NQV57" s="244"/>
      <c r="NQW57" s="244"/>
      <c r="NQX57" s="244"/>
      <c r="NQY57" s="245"/>
      <c r="NQZ57" s="244"/>
      <c r="NRA57" s="246"/>
      <c r="NRB57" s="247"/>
      <c r="NRC57" s="248"/>
      <c r="NRD57" s="248"/>
      <c r="NRE57" s="244"/>
      <c r="NRF57" s="244"/>
      <c r="NRG57" s="244"/>
      <c r="NRH57" s="245"/>
      <c r="NRI57" s="244"/>
      <c r="NRJ57" s="246"/>
      <c r="NRK57" s="247"/>
      <c r="NRL57" s="248"/>
      <c r="NRM57" s="248"/>
      <c r="NRN57" s="244"/>
      <c r="NRO57" s="244"/>
      <c r="NRP57" s="244"/>
      <c r="NRQ57" s="245"/>
      <c r="NRR57" s="244"/>
      <c r="NRS57" s="246"/>
      <c r="NRT57" s="247"/>
      <c r="NRU57" s="248"/>
      <c r="NRV57" s="248"/>
      <c r="NRW57" s="244"/>
      <c r="NRX57" s="244"/>
      <c r="NRY57" s="244"/>
      <c r="NRZ57" s="245"/>
      <c r="NSA57" s="244"/>
      <c r="NSB57" s="246"/>
      <c r="NSC57" s="247"/>
      <c r="NSD57" s="248"/>
      <c r="NSE57" s="248"/>
      <c r="NSF57" s="244"/>
      <c r="NSG57" s="244"/>
      <c r="NSH57" s="244"/>
      <c r="NSI57" s="245"/>
      <c r="NSJ57" s="244"/>
      <c r="NSK57" s="246"/>
      <c r="NSL57" s="247"/>
      <c r="NSM57" s="248"/>
      <c r="NSN57" s="248"/>
      <c r="NSO57" s="244"/>
      <c r="NSP57" s="244"/>
      <c r="NSQ57" s="244"/>
      <c r="NSR57" s="245"/>
      <c r="NSS57" s="244"/>
      <c r="NST57" s="246"/>
      <c r="NSU57" s="247"/>
      <c r="NSV57" s="248"/>
      <c r="NSW57" s="248"/>
      <c r="NSX57" s="244"/>
      <c r="NSY57" s="244"/>
      <c r="NSZ57" s="244"/>
      <c r="NTA57" s="245"/>
      <c r="NTB57" s="244"/>
      <c r="NTC57" s="246"/>
      <c r="NTD57" s="247"/>
      <c r="NTE57" s="248"/>
      <c r="NTF57" s="248"/>
      <c r="NTG57" s="244"/>
      <c r="NTH57" s="244"/>
      <c r="NTI57" s="244"/>
      <c r="NTJ57" s="245"/>
      <c r="NTK57" s="244"/>
      <c r="NTL57" s="246"/>
      <c r="NTM57" s="247"/>
      <c r="NTN57" s="248"/>
      <c r="NTO57" s="248"/>
      <c r="NTP57" s="244"/>
      <c r="NTQ57" s="244"/>
      <c r="NTR57" s="244"/>
      <c r="NTS57" s="245"/>
      <c r="NTT57" s="244"/>
      <c r="NTU57" s="246"/>
      <c r="NTV57" s="247"/>
      <c r="NTW57" s="248"/>
      <c r="NTX57" s="248"/>
      <c r="NTY57" s="244"/>
      <c r="NTZ57" s="244"/>
      <c r="NUA57" s="244"/>
      <c r="NUB57" s="245"/>
      <c r="NUC57" s="244"/>
      <c r="NUD57" s="246"/>
      <c r="NUE57" s="247"/>
      <c r="NUF57" s="248"/>
      <c r="NUG57" s="248"/>
      <c r="NUH57" s="244"/>
      <c r="NUI57" s="244"/>
      <c r="NUJ57" s="244"/>
      <c r="NUK57" s="245"/>
      <c r="NUL57" s="244"/>
      <c r="NUM57" s="246"/>
      <c r="NUN57" s="247"/>
      <c r="NUO57" s="248"/>
      <c r="NUP57" s="248"/>
      <c r="NUQ57" s="244"/>
      <c r="NUR57" s="244"/>
      <c r="NUS57" s="244"/>
      <c r="NUT57" s="245"/>
      <c r="NUU57" s="244"/>
      <c r="NUV57" s="246"/>
      <c r="NUW57" s="247"/>
      <c r="NUX57" s="248"/>
      <c r="NUY57" s="248"/>
      <c r="NUZ57" s="244"/>
      <c r="NVA57" s="244"/>
      <c r="NVB57" s="244"/>
      <c r="NVC57" s="245"/>
      <c r="NVD57" s="244"/>
      <c r="NVE57" s="246"/>
      <c r="NVF57" s="247"/>
      <c r="NVG57" s="248"/>
      <c r="NVH57" s="248"/>
      <c r="NVI57" s="244"/>
      <c r="NVJ57" s="244"/>
      <c r="NVK57" s="244"/>
      <c r="NVL57" s="245"/>
      <c r="NVM57" s="244"/>
      <c r="NVN57" s="246"/>
      <c r="NVO57" s="247"/>
      <c r="NVP57" s="248"/>
      <c r="NVQ57" s="248"/>
      <c r="NVR57" s="244"/>
      <c r="NVS57" s="244"/>
      <c r="NVT57" s="244"/>
      <c r="NVU57" s="245"/>
      <c r="NVV57" s="244"/>
      <c r="NVW57" s="246"/>
      <c r="NVX57" s="247"/>
      <c r="NVY57" s="248"/>
      <c r="NVZ57" s="248"/>
      <c r="NWA57" s="244"/>
      <c r="NWB57" s="244"/>
      <c r="NWC57" s="244"/>
      <c r="NWD57" s="245"/>
      <c r="NWE57" s="244"/>
      <c r="NWF57" s="246"/>
      <c r="NWG57" s="247"/>
      <c r="NWH57" s="248"/>
      <c r="NWI57" s="248"/>
      <c r="NWJ57" s="244"/>
      <c r="NWK57" s="244"/>
      <c r="NWL57" s="244"/>
      <c r="NWM57" s="245"/>
      <c r="NWN57" s="244"/>
      <c r="NWO57" s="246"/>
      <c r="NWP57" s="247"/>
      <c r="NWQ57" s="248"/>
      <c r="NWR57" s="248"/>
      <c r="NWS57" s="244"/>
      <c r="NWT57" s="244"/>
      <c r="NWU57" s="244"/>
      <c r="NWV57" s="245"/>
      <c r="NWW57" s="244"/>
      <c r="NWX57" s="246"/>
      <c r="NWY57" s="247"/>
      <c r="NWZ57" s="248"/>
      <c r="NXA57" s="248"/>
      <c r="NXB57" s="244"/>
      <c r="NXC57" s="244"/>
      <c r="NXD57" s="244"/>
      <c r="NXE57" s="245"/>
      <c r="NXF57" s="244"/>
      <c r="NXG57" s="246"/>
      <c r="NXH57" s="247"/>
      <c r="NXI57" s="248"/>
      <c r="NXJ57" s="248"/>
      <c r="NXK57" s="244"/>
      <c r="NXL57" s="244"/>
      <c r="NXM57" s="244"/>
      <c r="NXN57" s="245"/>
      <c r="NXO57" s="244"/>
      <c r="NXP57" s="246"/>
      <c r="NXQ57" s="247"/>
      <c r="NXR57" s="248"/>
      <c r="NXS57" s="248"/>
      <c r="NXT57" s="244"/>
      <c r="NXU57" s="244"/>
      <c r="NXV57" s="244"/>
      <c r="NXW57" s="245"/>
      <c r="NXX57" s="244"/>
      <c r="NXY57" s="246"/>
      <c r="NXZ57" s="247"/>
      <c r="NYA57" s="248"/>
      <c r="NYB57" s="248"/>
      <c r="NYC57" s="244"/>
      <c r="NYD57" s="244"/>
      <c r="NYE57" s="244"/>
      <c r="NYF57" s="245"/>
      <c r="NYG57" s="244"/>
      <c r="NYH57" s="246"/>
      <c r="NYI57" s="247"/>
      <c r="NYJ57" s="248"/>
      <c r="NYK57" s="248"/>
      <c r="NYL57" s="244"/>
      <c r="NYM57" s="244"/>
      <c r="NYN57" s="244"/>
      <c r="NYO57" s="245"/>
      <c r="NYP57" s="244"/>
      <c r="NYQ57" s="246"/>
      <c r="NYR57" s="247"/>
      <c r="NYS57" s="248"/>
      <c r="NYT57" s="248"/>
      <c r="NYU57" s="244"/>
      <c r="NYV57" s="244"/>
      <c r="NYW57" s="244"/>
      <c r="NYX57" s="245"/>
      <c r="NYY57" s="244"/>
      <c r="NYZ57" s="246"/>
      <c r="NZA57" s="247"/>
      <c r="NZB57" s="248"/>
      <c r="NZC57" s="248"/>
      <c r="NZD57" s="244"/>
      <c r="NZE57" s="244"/>
      <c r="NZF57" s="244"/>
      <c r="NZG57" s="245"/>
      <c r="NZH57" s="244"/>
      <c r="NZI57" s="246"/>
      <c r="NZJ57" s="247"/>
      <c r="NZK57" s="248"/>
      <c r="NZL57" s="248"/>
      <c r="NZM57" s="244"/>
      <c r="NZN57" s="244"/>
      <c r="NZO57" s="244"/>
      <c r="NZP57" s="245"/>
      <c r="NZQ57" s="244"/>
      <c r="NZR57" s="246"/>
      <c r="NZS57" s="247"/>
      <c r="NZT57" s="248"/>
      <c r="NZU57" s="248"/>
      <c r="NZV57" s="244"/>
      <c r="NZW57" s="244"/>
      <c r="NZX57" s="244"/>
      <c r="NZY57" s="245"/>
      <c r="NZZ57" s="244"/>
      <c r="OAA57" s="246"/>
      <c r="OAB57" s="247"/>
      <c r="OAC57" s="248"/>
      <c r="OAD57" s="248"/>
      <c r="OAE57" s="244"/>
      <c r="OAF57" s="244"/>
      <c r="OAG57" s="244"/>
      <c r="OAH57" s="245"/>
      <c r="OAI57" s="244"/>
      <c r="OAJ57" s="246"/>
      <c r="OAK57" s="247"/>
      <c r="OAL57" s="248"/>
      <c r="OAM57" s="248"/>
      <c r="OAN57" s="244"/>
      <c r="OAO57" s="244"/>
      <c r="OAP57" s="244"/>
      <c r="OAQ57" s="245"/>
      <c r="OAR57" s="244"/>
      <c r="OAS57" s="246"/>
      <c r="OAT57" s="247"/>
      <c r="OAU57" s="248"/>
      <c r="OAV57" s="248"/>
      <c r="OAW57" s="244"/>
      <c r="OAX57" s="244"/>
      <c r="OAY57" s="244"/>
      <c r="OAZ57" s="245"/>
      <c r="OBA57" s="244"/>
      <c r="OBB57" s="246"/>
      <c r="OBC57" s="247"/>
      <c r="OBD57" s="248"/>
      <c r="OBE57" s="248"/>
      <c r="OBF57" s="244"/>
      <c r="OBG57" s="244"/>
      <c r="OBH57" s="244"/>
      <c r="OBI57" s="245"/>
      <c r="OBJ57" s="244"/>
      <c r="OBK57" s="246"/>
      <c r="OBL57" s="247"/>
      <c r="OBM57" s="248"/>
      <c r="OBN57" s="248"/>
      <c r="OBO57" s="244"/>
      <c r="OBP57" s="244"/>
      <c r="OBQ57" s="244"/>
      <c r="OBR57" s="245"/>
      <c r="OBS57" s="244"/>
      <c r="OBT57" s="246"/>
      <c r="OBU57" s="247"/>
      <c r="OBV57" s="248"/>
      <c r="OBW57" s="248"/>
      <c r="OBX57" s="244"/>
      <c r="OBY57" s="244"/>
      <c r="OBZ57" s="244"/>
      <c r="OCA57" s="245"/>
      <c r="OCB57" s="244"/>
      <c r="OCC57" s="246"/>
      <c r="OCD57" s="247"/>
      <c r="OCE57" s="248"/>
      <c r="OCF57" s="248"/>
      <c r="OCG57" s="244"/>
      <c r="OCH57" s="244"/>
      <c r="OCI57" s="244"/>
      <c r="OCJ57" s="245"/>
      <c r="OCK57" s="244"/>
      <c r="OCL57" s="246"/>
      <c r="OCM57" s="247"/>
      <c r="OCN57" s="248"/>
      <c r="OCO57" s="248"/>
      <c r="OCP57" s="244"/>
      <c r="OCQ57" s="244"/>
      <c r="OCR57" s="244"/>
      <c r="OCS57" s="245"/>
      <c r="OCT57" s="244"/>
      <c r="OCU57" s="246"/>
      <c r="OCV57" s="247"/>
      <c r="OCW57" s="248"/>
      <c r="OCX57" s="248"/>
      <c r="OCY57" s="244"/>
      <c r="OCZ57" s="244"/>
      <c r="ODA57" s="244"/>
      <c r="ODB57" s="245"/>
      <c r="ODC57" s="244"/>
      <c r="ODD57" s="246"/>
      <c r="ODE57" s="247"/>
      <c r="ODF57" s="248"/>
      <c r="ODG57" s="248"/>
      <c r="ODH57" s="244"/>
      <c r="ODI57" s="244"/>
      <c r="ODJ57" s="244"/>
      <c r="ODK57" s="245"/>
      <c r="ODL57" s="244"/>
      <c r="ODM57" s="246"/>
      <c r="ODN57" s="247"/>
      <c r="ODO57" s="248"/>
      <c r="ODP57" s="248"/>
      <c r="ODQ57" s="244"/>
      <c r="ODR57" s="244"/>
      <c r="ODS57" s="244"/>
      <c r="ODT57" s="245"/>
      <c r="ODU57" s="244"/>
      <c r="ODV57" s="246"/>
      <c r="ODW57" s="247"/>
      <c r="ODX57" s="248"/>
      <c r="ODY57" s="248"/>
      <c r="ODZ57" s="244"/>
      <c r="OEA57" s="244"/>
      <c r="OEB57" s="244"/>
      <c r="OEC57" s="245"/>
      <c r="OED57" s="244"/>
      <c r="OEE57" s="246"/>
      <c r="OEF57" s="247"/>
      <c r="OEG57" s="248"/>
      <c r="OEH57" s="248"/>
      <c r="OEI57" s="244"/>
      <c r="OEJ57" s="244"/>
      <c r="OEK57" s="244"/>
      <c r="OEL57" s="245"/>
      <c r="OEM57" s="244"/>
      <c r="OEN57" s="246"/>
      <c r="OEO57" s="247"/>
      <c r="OEP57" s="248"/>
      <c r="OEQ57" s="248"/>
      <c r="OER57" s="244"/>
      <c r="OES57" s="244"/>
      <c r="OET57" s="244"/>
      <c r="OEU57" s="245"/>
      <c r="OEV57" s="244"/>
      <c r="OEW57" s="246"/>
      <c r="OEX57" s="247"/>
      <c r="OEY57" s="248"/>
      <c r="OEZ57" s="248"/>
      <c r="OFA57" s="244"/>
      <c r="OFB57" s="244"/>
      <c r="OFC57" s="244"/>
      <c r="OFD57" s="245"/>
      <c r="OFE57" s="244"/>
      <c r="OFF57" s="246"/>
      <c r="OFG57" s="247"/>
      <c r="OFH57" s="248"/>
      <c r="OFI57" s="248"/>
      <c r="OFJ57" s="244"/>
      <c r="OFK57" s="244"/>
      <c r="OFL57" s="244"/>
      <c r="OFM57" s="245"/>
      <c r="OFN57" s="244"/>
      <c r="OFO57" s="246"/>
      <c r="OFP57" s="247"/>
      <c r="OFQ57" s="248"/>
      <c r="OFR57" s="248"/>
      <c r="OFS57" s="244"/>
      <c r="OFT57" s="244"/>
      <c r="OFU57" s="244"/>
      <c r="OFV57" s="245"/>
      <c r="OFW57" s="244"/>
      <c r="OFX57" s="246"/>
      <c r="OFY57" s="247"/>
      <c r="OFZ57" s="248"/>
      <c r="OGA57" s="248"/>
      <c r="OGB57" s="244"/>
      <c r="OGC57" s="244"/>
      <c r="OGD57" s="244"/>
      <c r="OGE57" s="245"/>
      <c r="OGF57" s="244"/>
      <c r="OGG57" s="246"/>
      <c r="OGH57" s="247"/>
      <c r="OGI57" s="248"/>
      <c r="OGJ57" s="248"/>
      <c r="OGK57" s="244"/>
      <c r="OGL57" s="244"/>
      <c r="OGM57" s="244"/>
      <c r="OGN57" s="245"/>
      <c r="OGO57" s="244"/>
      <c r="OGP57" s="246"/>
      <c r="OGQ57" s="247"/>
      <c r="OGR57" s="248"/>
      <c r="OGS57" s="248"/>
      <c r="OGT57" s="244"/>
      <c r="OGU57" s="244"/>
      <c r="OGV57" s="244"/>
      <c r="OGW57" s="245"/>
      <c r="OGX57" s="244"/>
      <c r="OGY57" s="246"/>
      <c r="OGZ57" s="247"/>
      <c r="OHA57" s="248"/>
      <c r="OHB57" s="248"/>
      <c r="OHC57" s="244"/>
      <c r="OHD57" s="244"/>
      <c r="OHE57" s="244"/>
      <c r="OHF57" s="245"/>
      <c r="OHG57" s="244"/>
      <c r="OHH57" s="246"/>
      <c r="OHI57" s="247"/>
      <c r="OHJ57" s="248"/>
      <c r="OHK57" s="248"/>
      <c r="OHL57" s="244"/>
      <c r="OHM57" s="244"/>
      <c r="OHN57" s="244"/>
      <c r="OHO57" s="245"/>
      <c r="OHP57" s="244"/>
      <c r="OHQ57" s="246"/>
      <c r="OHR57" s="247"/>
      <c r="OHS57" s="248"/>
      <c r="OHT57" s="248"/>
      <c r="OHU57" s="244"/>
      <c r="OHV57" s="244"/>
      <c r="OHW57" s="244"/>
      <c r="OHX57" s="245"/>
      <c r="OHY57" s="244"/>
      <c r="OHZ57" s="246"/>
      <c r="OIA57" s="247"/>
      <c r="OIB57" s="248"/>
      <c r="OIC57" s="248"/>
      <c r="OID57" s="244"/>
      <c r="OIE57" s="244"/>
      <c r="OIF57" s="244"/>
      <c r="OIG57" s="245"/>
      <c r="OIH57" s="244"/>
      <c r="OII57" s="246"/>
      <c r="OIJ57" s="247"/>
      <c r="OIK57" s="248"/>
      <c r="OIL57" s="248"/>
      <c r="OIM57" s="244"/>
      <c r="OIN57" s="244"/>
      <c r="OIO57" s="244"/>
      <c r="OIP57" s="245"/>
      <c r="OIQ57" s="244"/>
      <c r="OIR57" s="246"/>
      <c r="OIS57" s="247"/>
      <c r="OIT57" s="248"/>
      <c r="OIU57" s="248"/>
      <c r="OIV57" s="244"/>
      <c r="OIW57" s="244"/>
      <c r="OIX57" s="244"/>
      <c r="OIY57" s="245"/>
      <c r="OIZ57" s="244"/>
      <c r="OJA57" s="246"/>
      <c r="OJB57" s="247"/>
      <c r="OJC57" s="248"/>
      <c r="OJD57" s="248"/>
      <c r="OJE57" s="244"/>
      <c r="OJF57" s="244"/>
      <c r="OJG57" s="244"/>
      <c r="OJH57" s="245"/>
      <c r="OJI57" s="244"/>
      <c r="OJJ57" s="246"/>
      <c r="OJK57" s="247"/>
      <c r="OJL57" s="248"/>
      <c r="OJM57" s="248"/>
      <c r="OJN57" s="244"/>
      <c r="OJO57" s="244"/>
      <c r="OJP57" s="244"/>
      <c r="OJQ57" s="245"/>
      <c r="OJR57" s="244"/>
      <c r="OJS57" s="246"/>
      <c r="OJT57" s="247"/>
      <c r="OJU57" s="248"/>
      <c r="OJV57" s="248"/>
      <c r="OJW57" s="244"/>
      <c r="OJX57" s="244"/>
      <c r="OJY57" s="244"/>
      <c r="OJZ57" s="245"/>
      <c r="OKA57" s="244"/>
      <c r="OKB57" s="246"/>
      <c r="OKC57" s="247"/>
      <c r="OKD57" s="248"/>
      <c r="OKE57" s="248"/>
      <c r="OKF57" s="244"/>
      <c r="OKG57" s="244"/>
      <c r="OKH57" s="244"/>
      <c r="OKI57" s="245"/>
      <c r="OKJ57" s="244"/>
      <c r="OKK57" s="246"/>
      <c r="OKL57" s="247"/>
      <c r="OKM57" s="248"/>
      <c r="OKN57" s="248"/>
      <c r="OKO57" s="244"/>
      <c r="OKP57" s="244"/>
      <c r="OKQ57" s="244"/>
      <c r="OKR57" s="245"/>
      <c r="OKS57" s="244"/>
      <c r="OKT57" s="246"/>
      <c r="OKU57" s="247"/>
      <c r="OKV57" s="248"/>
      <c r="OKW57" s="248"/>
      <c r="OKX57" s="244"/>
      <c r="OKY57" s="244"/>
      <c r="OKZ57" s="244"/>
      <c r="OLA57" s="245"/>
      <c r="OLB57" s="244"/>
      <c r="OLC57" s="246"/>
      <c r="OLD57" s="247"/>
      <c r="OLE57" s="248"/>
      <c r="OLF57" s="248"/>
      <c r="OLG57" s="244"/>
      <c r="OLH57" s="244"/>
      <c r="OLI57" s="244"/>
      <c r="OLJ57" s="245"/>
      <c r="OLK57" s="244"/>
      <c r="OLL57" s="246"/>
      <c r="OLM57" s="247"/>
      <c r="OLN57" s="248"/>
      <c r="OLO57" s="248"/>
      <c r="OLP57" s="244"/>
      <c r="OLQ57" s="244"/>
      <c r="OLR57" s="244"/>
      <c r="OLS57" s="245"/>
      <c r="OLT57" s="244"/>
      <c r="OLU57" s="246"/>
      <c r="OLV57" s="247"/>
      <c r="OLW57" s="248"/>
      <c r="OLX57" s="248"/>
      <c r="OLY57" s="244"/>
      <c r="OLZ57" s="244"/>
      <c r="OMA57" s="244"/>
      <c r="OMB57" s="245"/>
      <c r="OMC57" s="244"/>
      <c r="OMD57" s="246"/>
      <c r="OME57" s="247"/>
      <c r="OMF57" s="248"/>
      <c r="OMG57" s="248"/>
      <c r="OMH57" s="244"/>
      <c r="OMI57" s="244"/>
      <c r="OMJ57" s="244"/>
      <c r="OMK57" s="245"/>
      <c r="OML57" s="244"/>
      <c r="OMM57" s="246"/>
      <c r="OMN57" s="247"/>
      <c r="OMO57" s="248"/>
      <c r="OMP57" s="248"/>
      <c r="OMQ57" s="244"/>
      <c r="OMR57" s="244"/>
      <c r="OMS57" s="244"/>
      <c r="OMT57" s="245"/>
      <c r="OMU57" s="244"/>
      <c r="OMV57" s="246"/>
      <c r="OMW57" s="247"/>
      <c r="OMX57" s="248"/>
      <c r="OMY57" s="248"/>
      <c r="OMZ57" s="244"/>
      <c r="ONA57" s="244"/>
      <c r="ONB57" s="244"/>
      <c r="ONC57" s="245"/>
      <c r="OND57" s="244"/>
      <c r="ONE57" s="246"/>
      <c r="ONF57" s="247"/>
      <c r="ONG57" s="248"/>
      <c r="ONH57" s="248"/>
      <c r="ONI57" s="244"/>
      <c r="ONJ57" s="244"/>
      <c r="ONK57" s="244"/>
      <c r="ONL57" s="245"/>
      <c r="ONM57" s="244"/>
      <c r="ONN57" s="246"/>
      <c r="ONO57" s="247"/>
      <c r="ONP57" s="248"/>
      <c r="ONQ57" s="248"/>
      <c r="ONR57" s="244"/>
      <c r="ONS57" s="244"/>
      <c r="ONT57" s="244"/>
      <c r="ONU57" s="245"/>
      <c r="ONV57" s="244"/>
      <c r="ONW57" s="246"/>
      <c r="ONX57" s="247"/>
      <c r="ONY57" s="248"/>
      <c r="ONZ57" s="248"/>
      <c r="OOA57" s="244"/>
      <c r="OOB57" s="244"/>
      <c r="OOC57" s="244"/>
      <c r="OOD57" s="245"/>
      <c r="OOE57" s="244"/>
      <c r="OOF57" s="246"/>
      <c r="OOG57" s="247"/>
      <c r="OOH57" s="248"/>
      <c r="OOI57" s="248"/>
      <c r="OOJ57" s="244"/>
      <c r="OOK57" s="244"/>
      <c r="OOL57" s="244"/>
      <c r="OOM57" s="245"/>
      <c r="OON57" s="244"/>
      <c r="OOO57" s="246"/>
      <c r="OOP57" s="247"/>
      <c r="OOQ57" s="248"/>
      <c r="OOR57" s="248"/>
      <c r="OOS57" s="244"/>
      <c r="OOT57" s="244"/>
      <c r="OOU57" s="244"/>
      <c r="OOV57" s="245"/>
      <c r="OOW57" s="244"/>
      <c r="OOX57" s="246"/>
      <c r="OOY57" s="247"/>
      <c r="OOZ57" s="248"/>
      <c r="OPA57" s="248"/>
      <c r="OPB57" s="244"/>
      <c r="OPC57" s="244"/>
      <c r="OPD57" s="244"/>
      <c r="OPE57" s="245"/>
      <c r="OPF57" s="244"/>
      <c r="OPG57" s="246"/>
      <c r="OPH57" s="247"/>
      <c r="OPI57" s="248"/>
      <c r="OPJ57" s="248"/>
      <c r="OPK57" s="244"/>
      <c r="OPL57" s="244"/>
      <c r="OPM57" s="244"/>
      <c r="OPN57" s="245"/>
      <c r="OPO57" s="244"/>
      <c r="OPP57" s="246"/>
      <c r="OPQ57" s="247"/>
      <c r="OPR57" s="248"/>
      <c r="OPS57" s="248"/>
      <c r="OPT57" s="244"/>
      <c r="OPU57" s="244"/>
      <c r="OPV57" s="244"/>
      <c r="OPW57" s="245"/>
      <c r="OPX57" s="244"/>
      <c r="OPY57" s="246"/>
      <c r="OPZ57" s="247"/>
      <c r="OQA57" s="248"/>
      <c r="OQB57" s="248"/>
      <c r="OQC57" s="244"/>
      <c r="OQD57" s="244"/>
      <c r="OQE57" s="244"/>
      <c r="OQF57" s="245"/>
      <c r="OQG57" s="244"/>
      <c r="OQH57" s="246"/>
      <c r="OQI57" s="247"/>
      <c r="OQJ57" s="248"/>
      <c r="OQK57" s="248"/>
      <c r="OQL57" s="244"/>
      <c r="OQM57" s="244"/>
      <c r="OQN57" s="244"/>
      <c r="OQO57" s="245"/>
      <c r="OQP57" s="244"/>
      <c r="OQQ57" s="246"/>
      <c r="OQR57" s="247"/>
      <c r="OQS57" s="248"/>
      <c r="OQT57" s="248"/>
      <c r="OQU57" s="244"/>
      <c r="OQV57" s="244"/>
      <c r="OQW57" s="244"/>
      <c r="OQX57" s="245"/>
      <c r="OQY57" s="244"/>
      <c r="OQZ57" s="246"/>
      <c r="ORA57" s="247"/>
      <c r="ORB57" s="248"/>
      <c r="ORC57" s="248"/>
      <c r="ORD57" s="244"/>
      <c r="ORE57" s="244"/>
      <c r="ORF57" s="244"/>
      <c r="ORG57" s="245"/>
      <c r="ORH57" s="244"/>
      <c r="ORI57" s="246"/>
      <c r="ORJ57" s="247"/>
      <c r="ORK57" s="248"/>
      <c r="ORL57" s="248"/>
      <c r="ORM57" s="244"/>
      <c r="ORN57" s="244"/>
      <c r="ORO57" s="244"/>
      <c r="ORP57" s="245"/>
      <c r="ORQ57" s="244"/>
      <c r="ORR57" s="246"/>
      <c r="ORS57" s="247"/>
      <c r="ORT57" s="248"/>
      <c r="ORU57" s="248"/>
      <c r="ORV57" s="244"/>
      <c r="ORW57" s="244"/>
      <c r="ORX57" s="244"/>
      <c r="ORY57" s="245"/>
      <c r="ORZ57" s="244"/>
      <c r="OSA57" s="246"/>
      <c r="OSB57" s="247"/>
      <c r="OSC57" s="248"/>
      <c r="OSD57" s="248"/>
      <c r="OSE57" s="244"/>
      <c r="OSF57" s="244"/>
      <c r="OSG57" s="244"/>
      <c r="OSH57" s="245"/>
      <c r="OSI57" s="244"/>
      <c r="OSJ57" s="246"/>
      <c r="OSK57" s="247"/>
      <c r="OSL57" s="248"/>
      <c r="OSM57" s="248"/>
      <c r="OSN57" s="244"/>
      <c r="OSO57" s="244"/>
      <c r="OSP57" s="244"/>
      <c r="OSQ57" s="245"/>
      <c r="OSR57" s="244"/>
      <c r="OSS57" s="246"/>
      <c r="OST57" s="247"/>
      <c r="OSU57" s="248"/>
      <c r="OSV57" s="248"/>
      <c r="OSW57" s="244"/>
      <c r="OSX57" s="244"/>
      <c r="OSY57" s="244"/>
      <c r="OSZ57" s="245"/>
      <c r="OTA57" s="244"/>
      <c r="OTB57" s="246"/>
      <c r="OTC57" s="247"/>
      <c r="OTD57" s="248"/>
      <c r="OTE57" s="248"/>
      <c r="OTF57" s="244"/>
      <c r="OTG57" s="244"/>
      <c r="OTH57" s="244"/>
      <c r="OTI57" s="245"/>
      <c r="OTJ57" s="244"/>
      <c r="OTK57" s="246"/>
      <c r="OTL57" s="247"/>
      <c r="OTM57" s="248"/>
      <c r="OTN57" s="248"/>
      <c r="OTO57" s="244"/>
      <c r="OTP57" s="244"/>
      <c r="OTQ57" s="244"/>
      <c r="OTR57" s="245"/>
      <c r="OTS57" s="244"/>
      <c r="OTT57" s="246"/>
      <c r="OTU57" s="247"/>
      <c r="OTV57" s="248"/>
      <c r="OTW57" s="248"/>
      <c r="OTX57" s="244"/>
      <c r="OTY57" s="244"/>
      <c r="OTZ57" s="244"/>
      <c r="OUA57" s="245"/>
      <c r="OUB57" s="244"/>
      <c r="OUC57" s="246"/>
      <c r="OUD57" s="247"/>
      <c r="OUE57" s="248"/>
      <c r="OUF57" s="248"/>
      <c r="OUG57" s="244"/>
      <c r="OUH57" s="244"/>
      <c r="OUI57" s="244"/>
      <c r="OUJ57" s="245"/>
      <c r="OUK57" s="244"/>
      <c r="OUL57" s="246"/>
      <c r="OUM57" s="247"/>
      <c r="OUN57" s="248"/>
      <c r="OUO57" s="248"/>
      <c r="OUP57" s="244"/>
      <c r="OUQ57" s="244"/>
      <c r="OUR57" s="244"/>
      <c r="OUS57" s="245"/>
      <c r="OUT57" s="244"/>
      <c r="OUU57" s="246"/>
      <c r="OUV57" s="247"/>
      <c r="OUW57" s="248"/>
      <c r="OUX57" s="248"/>
      <c r="OUY57" s="244"/>
      <c r="OUZ57" s="244"/>
      <c r="OVA57" s="244"/>
      <c r="OVB57" s="245"/>
      <c r="OVC57" s="244"/>
      <c r="OVD57" s="246"/>
      <c r="OVE57" s="247"/>
      <c r="OVF57" s="248"/>
      <c r="OVG57" s="248"/>
      <c r="OVH57" s="244"/>
      <c r="OVI57" s="244"/>
      <c r="OVJ57" s="244"/>
      <c r="OVK57" s="245"/>
      <c r="OVL57" s="244"/>
      <c r="OVM57" s="246"/>
      <c r="OVN57" s="247"/>
      <c r="OVO57" s="248"/>
      <c r="OVP57" s="248"/>
      <c r="OVQ57" s="244"/>
      <c r="OVR57" s="244"/>
      <c r="OVS57" s="244"/>
      <c r="OVT57" s="245"/>
      <c r="OVU57" s="244"/>
      <c r="OVV57" s="246"/>
      <c r="OVW57" s="247"/>
      <c r="OVX57" s="248"/>
      <c r="OVY57" s="248"/>
      <c r="OVZ57" s="244"/>
      <c r="OWA57" s="244"/>
      <c r="OWB57" s="244"/>
      <c r="OWC57" s="245"/>
      <c r="OWD57" s="244"/>
      <c r="OWE57" s="246"/>
      <c r="OWF57" s="247"/>
      <c r="OWG57" s="248"/>
      <c r="OWH57" s="248"/>
      <c r="OWI57" s="244"/>
      <c r="OWJ57" s="244"/>
      <c r="OWK57" s="244"/>
      <c r="OWL57" s="245"/>
      <c r="OWM57" s="244"/>
      <c r="OWN57" s="246"/>
      <c r="OWO57" s="247"/>
      <c r="OWP57" s="248"/>
      <c r="OWQ57" s="248"/>
      <c r="OWR57" s="244"/>
      <c r="OWS57" s="244"/>
      <c r="OWT57" s="244"/>
      <c r="OWU57" s="245"/>
      <c r="OWV57" s="244"/>
      <c r="OWW57" s="246"/>
      <c r="OWX57" s="247"/>
      <c r="OWY57" s="248"/>
      <c r="OWZ57" s="248"/>
      <c r="OXA57" s="244"/>
      <c r="OXB57" s="244"/>
      <c r="OXC57" s="244"/>
      <c r="OXD57" s="245"/>
      <c r="OXE57" s="244"/>
      <c r="OXF57" s="246"/>
      <c r="OXG57" s="247"/>
      <c r="OXH57" s="248"/>
      <c r="OXI57" s="248"/>
      <c r="OXJ57" s="244"/>
      <c r="OXK57" s="244"/>
      <c r="OXL57" s="244"/>
      <c r="OXM57" s="245"/>
      <c r="OXN57" s="244"/>
      <c r="OXO57" s="246"/>
      <c r="OXP57" s="247"/>
      <c r="OXQ57" s="248"/>
      <c r="OXR57" s="248"/>
      <c r="OXS57" s="244"/>
      <c r="OXT57" s="244"/>
      <c r="OXU57" s="244"/>
      <c r="OXV57" s="245"/>
      <c r="OXW57" s="244"/>
      <c r="OXX57" s="246"/>
      <c r="OXY57" s="247"/>
      <c r="OXZ57" s="248"/>
      <c r="OYA57" s="248"/>
      <c r="OYB57" s="244"/>
      <c r="OYC57" s="244"/>
      <c r="OYD57" s="244"/>
      <c r="OYE57" s="245"/>
      <c r="OYF57" s="244"/>
      <c r="OYG57" s="246"/>
      <c r="OYH57" s="247"/>
      <c r="OYI57" s="248"/>
      <c r="OYJ57" s="248"/>
      <c r="OYK57" s="244"/>
      <c r="OYL57" s="244"/>
      <c r="OYM57" s="244"/>
      <c r="OYN57" s="245"/>
      <c r="OYO57" s="244"/>
      <c r="OYP57" s="246"/>
      <c r="OYQ57" s="247"/>
      <c r="OYR57" s="248"/>
      <c r="OYS57" s="248"/>
      <c r="OYT57" s="244"/>
      <c r="OYU57" s="244"/>
      <c r="OYV57" s="244"/>
      <c r="OYW57" s="245"/>
      <c r="OYX57" s="244"/>
      <c r="OYY57" s="246"/>
      <c r="OYZ57" s="247"/>
      <c r="OZA57" s="248"/>
      <c r="OZB57" s="248"/>
      <c r="OZC57" s="244"/>
      <c r="OZD57" s="244"/>
      <c r="OZE57" s="244"/>
      <c r="OZF57" s="245"/>
      <c r="OZG57" s="244"/>
      <c r="OZH57" s="246"/>
      <c r="OZI57" s="247"/>
      <c r="OZJ57" s="248"/>
      <c r="OZK57" s="248"/>
      <c r="OZL57" s="244"/>
      <c r="OZM57" s="244"/>
      <c r="OZN57" s="244"/>
      <c r="OZO57" s="245"/>
      <c r="OZP57" s="244"/>
      <c r="OZQ57" s="246"/>
      <c r="OZR57" s="247"/>
      <c r="OZS57" s="248"/>
      <c r="OZT57" s="248"/>
      <c r="OZU57" s="244"/>
      <c r="OZV57" s="244"/>
      <c r="OZW57" s="244"/>
      <c r="OZX57" s="245"/>
      <c r="OZY57" s="244"/>
      <c r="OZZ57" s="246"/>
      <c r="PAA57" s="247"/>
      <c r="PAB57" s="248"/>
      <c r="PAC57" s="248"/>
      <c r="PAD57" s="244"/>
      <c r="PAE57" s="244"/>
      <c r="PAF57" s="244"/>
      <c r="PAG57" s="245"/>
      <c r="PAH57" s="244"/>
      <c r="PAI57" s="246"/>
      <c r="PAJ57" s="247"/>
      <c r="PAK57" s="248"/>
      <c r="PAL57" s="248"/>
      <c r="PAM57" s="244"/>
      <c r="PAN57" s="244"/>
      <c r="PAO57" s="244"/>
      <c r="PAP57" s="245"/>
      <c r="PAQ57" s="244"/>
      <c r="PAR57" s="246"/>
      <c r="PAS57" s="247"/>
      <c r="PAT57" s="248"/>
      <c r="PAU57" s="248"/>
      <c r="PAV57" s="244"/>
      <c r="PAW57" s="244"/>
      <c r="PAX57" s="244"/>
      <c r="PAY57" s="245"/>
      <c r="PAZ57" s="244"/>
      <c r="PBA57" s="246"/>
      <c r="PBB57" s="247"/>
      <c r="PBC57" s="248"/>
      <c r="PBD57" s="248"/>
      <c r="PBE57" s="244"/>
      <c r="PBF57" s="244"/>
      <c r="PBG57" s="244"/>
      <c r="PBH57" s="245"/>
      <c r="PBI57" s="244"/>
      <c r="PBJ57" s="246"/>
      <c r="PBK57" s="247"/>
      <c r="PBL57" s="248"/>
      <c r="PBM57" s="248"/>
      <c r="PBN57" s="244"/>
      <c r="PBO57" s="244"/>
      <c r="PBP57" s="244"/>
      <c r="PBQ57" s="245"/>
      <c r="PBR57" s="244"/>
      <c r="PBS57" s="246"/>
      <c r="PBT57" s="247"/>
      <c r="PBU57" s="248"/>
      <c r="PBV57" s="248"/>
      <c r="PBW57" s="244"/>
      <c r="PBX57" s="244"/>
      <c r="PBY57" s="244"/>
      <c r="PBZ57" s="245"/>
      <c r="PCA57" s="244"/>
      <c r="PCB57" s="246"/>
      <c r="PCC57" s="247"/>
      <c r="PCD57" s="248"/>
      <c r="PCE57" s="248"/>
      <c r="PCF57" s="244"/>
      <c r="PCG57" s="244"/>
      <c r="PCH57" s="244"/>
      <c r="PCI57" s="245"/>
      <c r="PCJ57" s="244"/>
      <c r="PCK57" s="246"/>
      <c r="PCL57" s="247"/>
      <c r="PCM57" s="248"/>
      <c r="PCN57" s="248"/>
      <c r="PCO57" s="244"/>
      <c r="PCP57" s="244"/>
      <c r="PCQ57" s="244"/>
      <c r="PCR57" s="245"/>
      <c r="PCS57" s="244"/>
      <c r="PCT57" s="246"/>
      <c r="PCU57" s="247"/>
      <c r="PCV57" s="248"/>
      <c r="PCW57" s="248"/>
      <c r="PCX57" s="244"/>
      <c r="PCY57" s="244"/>
      <c r="PCZ57" s="244"/>
      <c r="PDA57" s="245"/>
      <c r="PDB57" s="244"/>
      <c r="PDC57" s="246"/>
      <c r="PDD57" s="247"/>
      <c r="PDE57" s="248"/>
      <c r="PDF57" s="248"/>
      <c r="PDG57" s="244"/>
      <c r="PDH57" s="244"/>
      <c r="PDI57" s="244"/>
      <c r="PDJ57" s="245"/>
      <c r="PDK57" s="244"/>
      <c r="PDL57" s="246"/>
      <c r="PDM57" s="247"/>
      <c r="PDN57" s="248"/>
      <c r="PDO57" s="248"/>
      <c r="PDP57" s="244"/>
      <c r="PDQ57" s="244"/>
      <c r="PDR57" s="244"/>
      <c r="PDS57" s="245"/>
      <c r="PDT57" s="244"/>
      <c r="PDU57" s="246"/>
      <c r="PDV57" s="247"/>
      <c r="PDW57" s="248"/>
      <c r="PDX57" s="248"/>
      <c r="PDY57" s="244"/>
      <c r="PDZ57" s="244"/>
      <c r="PEA57" s="244"/>
      <c r="PEB57" s="245"/>
      <c r="PEC57" s="244"/>
      <c r="PED57" s="246"/>
      <c r="PEE57" s="247"/>
      <c r="PEF57" s="248"/>
      <c r="PEG57" s="248"/>
      <c r="PEH57" s="244"/>
      <c r="PEI57" s="244"/>
      <c r="PEJ57" s="244"/>
      <c r="PEK57" s="245"/>
      <c r="PEL57" s="244"/>
      <c r="PEM57" s="246"/>
      <c r="PEN57" s="247"/>
      <c r="PEO57" s="248"/>
      <c r="PEP57" s="248"/>
      <c r="PEQ57" s="244"/>
      <c r="PER57" s="244"/>
      <c r="PES57" s="244"/>
      <c r="PET57" s="245"/>
      <c r="PEU57" s="244"/>
      <c r="PEV57" s="246"/>
      <c r="PEW57" s="247"/>
      <c r="PEX57" s="248"/>
      <c r="PEY57" s="248"/>
      <c r="PEZ57" s="244"/>
      <c r="PFA57" s="244"/>
      <c r="PFB57" s="244"/>
      <c r="PFC57" s="245"/>
      <c r="PFD57" s="244"/>
      <c r="PFE57" s="246"/>
      <c r="PFF57" s="247"/>
      <c r="PFG57" s="248"/>
      <c r="PFH57" s="248"/>
      <c r="PFI57" s="244"/>
      <c r="PFJ57" s="244"/>
      <c r="PFK57" s="244"/>
      <c r="PFL57" s="245"/>
      <c r="PFM57" s="244"/>
      <c r="PFN57" s="246"/>
      <c r="PFO57" s="247"/>
      <c r="PFP57" s="248"/>
      <c r="PFQ57" s="248"/>
      <c r="PFR57" s="244"/>
      <c r="PFS57" s="244"/>
      <c r="PFT57" s="244"/>
      <c r="PFU57" s="245"/>
      <c r="PFV57" s="244"/>
      <c r="PFW57" s="246"/>
      <c r="PFX57" s="247"/>
      <c r="PFY57" s="248"/>
      <c r="PFZ57" s="248"/>
      <c r="PGA57" s="244"/>
      <c r="PGB57" s="244"/>
      <c r="PGC57" s="244"/>
      <c r="PGD57" s="245"/>
      <c r="PGE57" s="244"/>
      <c r="PGF57" s="246"/>
      <c r="PGG57" s="247"/>
      <c r="PGH57" s="248"/>
      <c r="PGI57" s="248"/>
      <c r="PGJ57" s="244"/>
      <c r="PGK57" s="244"/>
      <c r="PGL57" s="244"/>
      <c r="PGM57" s="245"/>
      <c r="PGN57" s="244"/>
      <c r="PGO57" s="246"/>
      <c r="PGP57" s="247"/>
      <c r="PGQ57" s="248"/>
      <c r="PGR57" s="248"/>
      <c r="PGS57" s="244"/>
      <c r="PGT57" s="244"/>
      <c r="PGU57" s="244"/>
      <c r="PGV57" s="245"/>
      <c r="PGW57" s="244"/>
      <c r="PGX57" s="246"/>
      <c r="PGY57" s="247"/>
      <c r="PGZ57" s="248"/>
      <c r="PHA57" s="248"/>
      <c r="PHB57" s="244"/>
      <c r="PHC57" s="244"/>
      <c r="PHD57" s="244"/>
      <c r="PHE57" s="245"/>
      <c r="PHF57" s="244"/>
      <c r="PHG57" s="246"/>
      <c r="PHH57" s="247"/>
      <c r="PHI57" s="248"/>
      <c r="PHJ57" s="248"/>
      <c r="PHK57" s="244"/>
      <c r="PHL57" s="244"/>
      <c r="PHM57" s="244"/>
      <c r="PHN57" s="245"/>
      <c r="PHO57" s="244"/>
      <c r="PHP57" s="246"/>
      <c r="PHQ57" s="247"/>
      <c r="PHR57" s="248"/>
      <c r="PHS57" s="248"/>
      <c r="PHT57" s="244"/>
      <c r="PHU57" s="244"/>
      <c r="PHV57" s="244"/>
      <c r="PHW57" s="245"/>
      <c r="PHX57" s="244"/>
      <c r="PHY57" s="246"/>
      <c r="PHZ57" s="247"/>
      <c r="PIA57" s="248"/>
      <c r="PIB57" s="248"/>
      <c r="PIC57" s="244"/>
      <c r="PID57" s="244"/>
      <c r="PIE57" s="244"/>
      <c r="PIF57" s="245"/>
      <c r="PIG57" s="244"/>
      <c r="PIH57" s="246"/>
      <c r="PII57" s="247"/>
      <c r="PIJ57" s="248"/>
      <c r="PIK57" s="248"/>
      <c r="PIL57" s="244"/>
      <c r="PIM57" s="244"/>
      <c r="PIN57" s="244"/>
      <c r="PIO57" s="245"/>
      <c r="PIP57" s="244"/>
      <c r="PIQ57" s="246"/>
      <c r="PIR57" s="247"/>
      <c r="PIS57" s="248"/>
      <c r="PIT57" s="248"/>
      <c r="PIU57" s="244"/>
      <c r="PIV57" s="244"/>
      <c r="PIW57" s="244"/>
      <c r="PIX57" s="245"/>
      <c r="PIY57" s="244"/>
      <c r="PIZ57" s="246"/>
      <c r="PJA57" s="247"/>
      <c r="PJB57" s="248"/>
      <c r="PJC57" s="248"/>
      <c r="PJD57" s="244"/>
      <c r="PJE57" s="244"/>
      <c r="PJF57" s="244"/>
      <c r="PJG57" s="245"/>
      <c r="PJH57" s="244"/>
      <c r="PJI57" s="246"/>
      <c r="PJJ57" s="247"/>
      <c r="PJK57" s="248"/>
      <c r="PJL57" s="248"/>
      <c r="PJM57" s="244"/>
      <c r="PJN57" s="244"/>
      <c r="PJO57" s="244"/>
      <c r="PJP57" s="245"/>
      <c r="PJQ57" s="244"/>
      <c r="PJR57" s="246"/>
      <c r="PJS57" s="247"/>
      <c r="PJT57" s="248"/>
      <c r="PJU57" s="248"/>
      <c r="PJV57" s="244"/>
      <c r="PJW57" s="244"/>
      <c r="PJX57" s="244"/>
      <c r="PJY57" s="245"/>
      <c r="PJZ57" s="244"/>
      <c r="PKA57" s="246"/>
      <c r="PKB57" s="247"/>
      <c r="PKC57" s="248"/>
      <c r="PKD57" s="248"/>
      <c r="PKE57" s="244"/>
      <c r="PKF57" s="244"/>
      <c r="PKG57" s="244"/>
      <c r="PKH57" s="245"/>
      <c r="PKI57" s="244"/>
      <c r="PKJ57" s="246"/>
      <c r="PKK57" s="247"/>
      <c r="PKL57" s="248"/>
      <c r="PKM57" s="248"/>
      <c r="PKN57" s="244"/>
      <c r="PKO57" s="244"/>
      <c r="PKP57" s="244"/>
      <c r="PKQ57" s="245"/>
      <c r="PKR57" s="244"/>
      <c r="PKS57" s="246"/>
      <c r="PKT57" s="247"/>
      <c r="PKU57" s="248"/>
      <c r="PKV57" s="248"/>
      <c r="PKW57" s="244"/>
      <c r="PKX57" s="244"/>
      <c r="PKY57" s="244"/>
      <c r="PKZ57" s="245"/>
      <c r="PLA57" s="244"/>
      <c r="PLB57" s="246"/>
      <c r="PLC57" s="247"/>
      <c r="PLD57" s="248"/>
      <c r="PLE57" s="248"/>
      <c r="PLF57" s="244"/>
      <c r="PLG57" s="244"/>
      <c r="PLH57" s="244"/>
      <c r="PLI57" s="245"/>
      <c r="PLJ57" s="244"/>
      <c r="PLK57" s="246"/>
      <c r="PLL57" s="247"/>
      <c r="PLM57" s="248"/>
      <c r="PLN57" s="248"/>
      <c r="PLO57" s="244"/>
      <c r="PLP57" s="244"/>
      <c r="PLQ57" s="244"/>
      <c r="PLR57" s="245"/>
      <c r="PLS57" s="244"/>
      <c r="PLT57" s="246"/>
      <c r="PLU57" s="247"/>
      <c r="PLV57" s="248"/>
      <c r="PLW57" s="248"/>
      <c r="PLX57" s="244"/>
      <c r="PLY57" s="244"/>
      <c r="PLZ57" s="244"/>
      <c r="PMA57" s="245"/>
      <c r="PMB57" s="244"/>
      <c r="PMC57" s="246"/>
      <c r="PMD57" s="247"/>
      <c r="PME57" s="248"/>
      <c r="PMF57" s="248"/>
      <c r="PMG57" s="244"/>
      <c r="PMH57" s="244"/>
      <c r="PMI57" s="244"/>
      <c r="PMJ57" s="245"/>
      <c r="PMK57" s="244"/>
      <c r="PML57" s="246"/>
      <c r="PMM57" s="247"/>
      <c r="PMN57" s="248"/>
      <c r="PMO57" s="248"/>
      <c r="PMP57" s="244"/>
      <c r="PMQ57" s="244"/>
      <c r="PMR57" s="244"/>
      <c r="PMS57" s="245"/>
      <c r="PMT57" s="244"/>
      <c r="PMU57" s="246"/>
      <c r="PMV57" s="247"/>
      <c r="PMW57" s="248"/>
      <c r="PMX57" s="248"/>
      <c r="PMY57" s="244"/>
      <c r="PMZ57" s="244"/>
      <c r="PNA57" s="244"/>
      <c r="PNB57" s="245"/>
      <c r="PNC57" s="244"/>
      <c r="PND57" s="246"/>
      <c r="PNE57" s="247"/>
      <c r="PNF57" s="248"/>
      <c r="PNG57" s="248"/>
      <c r="PNH57" s="244"/>
      <c r="PNI57" s="244"/>
      <c r="PNJ57" s="244"/>
      <c r="PNK57" s="245"/>
      <c r="PNL57" s="244"/>
      <c r="PNM57" s="246"/>
      <c r="PNN57" s="247"/>
      <c r="PNO57" s="248"/>
      <c r="PNP57" s="248"/>
      <c r="PNQ57" s="244"/>
      <c r="PNR57" s="244"/>
      <c r="PNS57" s="244"/>
      <c r="PNT57" s="245"/>
      <c r="PNU57" s="244"/>
      <c r="PNV57" s="246"/>
      <c r="PNW57" s="247"/>
      <c r="PNX57" s="248"/>
      <c r="PNY57" s="248"/>
      <c r="PNZ57" s="244"/>
      <c r="POA57" s="244"/>
      <c r="POB57" s="244"/>
      <c r="POC57" s="245"/>
      <c r="POD57" s="244"/>
      <c r="POE57" s="246"/>
      <c r="POF57" s="247"/>
      <c r="POG57" s="248"/>
      <c r="POH57" s="248"/>
      <c r="POI57" s="244"/>
      <c r="POJ57" s="244"/>
      <c r="POK57" s="244"/>
      <c r="POL57" s="245"/>
      <c r="POM57" s="244"/>
      <c r="PON57" s="246"/>
      <c r="POO57" s="247"/>
      <c r="POP57" s="248"/>
      <c r="POQ57" s="248"/>
      <c r="POR57" s="244"/>
      <c r="POS57" s="244"/>
      <c r="POT57" s="244"/>
      <c r="POU57" s="245"/>
      <c r="POV57" s="244"/>
      <c r="POW57" s="246"/>
      <c r="POX57" s="247"/>
      <c r="POY57" s="248"/>
      <c r="POZ57" s="248"/>
      <c r="PPA57" s="244"/>
      <c r="PPB57" s="244"/>
      <c r="PPC57" s="244"/>
      <c r="PPD57" s="245"/>
      <c r="PPE57" s="244"/>
      <c r="PPF57" s="246"/>
      <c r="PPG57" s="247"/>
      <c r="PPH57" s="248"/>
      <c r="PPI57" s="248"/>
      <c r="PPJ57" s="244"/>
      <c r="PPK57" s="244"/>
      <c r="PPL57" s="244"/>
      <c r="PPM57" s="245"/>
      <c r="PPN57" s="244"/>
      <c r="PPO57" s="246"/>
      <c r="PPP57" s="247"/>
      <c r="PPQ57" s="248"/>
      <c r="PPR57" s="248"/>
      <c r="PPS57" s="244"/>
      <c r="PPT57" s="244"/>
      <c r="PPU57" s="244"/>
      <c r="PPV57" s="245"/>
      <c r="PPW57" s="244"/>
      <c r="PPX57" s="246"/>
      <c r="PPY57" s="247"/>
      <c r="PPZ57" s="248"/>
      <c r="PQA57" s="248"/>
      <c r="PQB57" s="244"/>
      <c r="PQC57" s="244"/>
      <c r="PQD57" s="244"/>
      <c r="PQE57" s="245"/>
      <c r="PQF57" s="244"/>
      <c r="PQG57" s="246"/>
      <c r="PQH57" s="247"/>
      <c r="PQI57" s="248"/>
      <c r="PQJ57" s="248"/>
      <c r="PQK57" s="244"/>
      <c r="PQL57" s="244"/>
      <c r="PQM57" s="244"/>
      <c r="PQN57" s="245"/>
      <c r="PQO57" s="244"/>
      <c r="PQP57" s="246"/>
      <c r="PQQ57" s="247"/>
      <c r="PQR57" s="248"/>
      <c r="PQS57" s="248"/>
      <c r="PQT57" s="244"/>
      <c r="PQU57" s="244"/>
      <c r="PQV57" s="244"/>
      <c r="PQW57" s="245"/>
      <c r="PQX57" s="244"/>
      <c r="PQY57" s="246"/>
      <c r="PQZ57" s="247"/>
      <c r="PRA57" s="248"/>
      <c r="PRB57" s="248"/>
      <c r="PRC57" s="244"/>
      <c r="PRD57" s="244"/>
      <c r="PRE57" s="244"/>
      <c r="PRF57" s="245"/>
      <c r="PRG57" s="244"/>
      <c r="PRH57" s="246"/>
      <c r="PRI57" s="247"/>
      <c r="PRJ57" s="248"/>
      <c r="PRK57" s="248"/>
      <c r="PRL57" s="244"/>
      <c r="PRM57" s="244"/>
      <c r="PRN57" s="244"/>
      <c r="PRO57" s="245"/>
      <c r="PRP57" s="244"/>
      <c r="PRQ57" s="246"/>
      <c r="PRR57" s="247"/>
      <c r="PRS57" s="248"/>
      <c r="PRT57" s="248"/>
      <c r="PRU57" s="244"/>
      <c r="PRV57" s="244"/>
      <c r="PRW57" s="244"/>
      <c r="PRX57" s="245"/>
      <c r="PRY57" s="244"/>
      <c r="PRZ57" s="246"/>
      <c r="PSA57" s="247"/>
      <c r="PSB57" s="248"/>
      <c r="PSC57" s="248"/>
      <c r="PSD57" s="244"/>
      <c r="PSE57" s="244"/>
      <c r="PSF57" s="244"/>
      <c r="PSG57" s="245"/>
      <c r="PSH57" s="244"/>
      <c r="PSI57" s="246"/>
      <c r="PSJ57" s="247"/>
      <c r="PSK57" s="248"/>
      <c r="PSL57" s="248"/>
      <c r="PSM57" s="244"/>
      <c r="PSN57" s="244"/>
      <c r="PSO57" s="244"/>
      <c r="PSP57" s="245"/>
      <c r="PSQ57" s="244"/>
      <c r="PSR57" s="246"/>
      <c r="PSS57" s="247"/>
      <c r="PST57" s="248"/>
      <c r="PSU57" s="248"/>
      <c r="PSV57" s="244"/>
      <c r="PSW57" s="244"/>
      <c r="PSX57" s="244"/>
      <c r="PSY57" s="245"/>
      <c r="PSZ57" s="244"/>
      <c r="PTA57" s="246"/>
      <c r="PTB57" s="247"/>
      <c r="PTC57" s="248"/>
      <c r="PTD57" s="248"/>
      <c r="PTE57" s="244"/>
      <c r="PTF57" s="244"/>
      <c r="PTG57" s="244"/>
      <c r="PTH57" s="245"/>
      <c r="PTI57" s="244"/>
      <c r="PTJ57" s="246"/>
      <c r="PTK57" s="247"/>
      <c r="PTL57" s="248"/>
      <c r="PTM57" s="248"/>
      <c r="PTN57" s="244"/>
      <c r="PTO57" s="244"/>
      <c r="PTP57" s="244"/>
      <c r="PTQ57" s="245"/>
      <c r="PTR57" s="244"/>
      <c r="PTS57" s="246"/>
      <c r="PTT57" s="247"/>
      <c r="PTU57" s="248"/>
      <c r="PTV57" s="248"/>
      <c r="PTW57" s="244"/>
      <c r="PTX57" s="244"/>
      <c r="PTY57" s="244"/>
      <c r="PTZ57" s="245"/>
      <c r="PUA57" s="244"/>
      <c r="PUB57" s="246"/>
      <c r="PUC57" s="247"/>
      <c r="PUD57" s="248"/>
      <c r="PUE57" s="248"/>
      <c r="PUF57" s="244"/>
      <c r="PUG57" s="244"/>
      <c r="PUH57" s="244"/>
      <c r="PUI57" s="245"/>
      <c r="PUJ57" s="244"/>
      <c r="PUK57" s="246"/>
      <c r="PUL57" s="247"/>
      <c r="PUM57" s="248"/>
      <c r="PUN57" s="248"/>
      <c r="PUO57" s="244"/>
      <c r="PUP57" s="244"/>
      <c r="PUQ57" s="244"/>
      <c r="PUR57" s="245"/>
      <c r="PUS57" s="244"/>
      <c r="PUT57" s="246"/>
      <c r="PUU57" s="247"/>
      <c r="PUV57" s="248"/>
      <c r="PUW57" s="248"/>
      <c r="PUX57" s="244"/>
      <c r="PUY57" s="244"/>
      <c r="PUZ57" s="244"/>
      <c r="PVA57" s="245"/>
      <c r="PVB57" s="244"/>
      <c r="PVC57" s="246"/>
      <c r="PVD57" s="247"/>
      <c r="PVE57" s="248"/>
      <c r="PVF57" s="248"/>
      <c r="PVG57" s="244"/>
      <c r="PVH57" s="244"/>
      <c r="PVI57" s="244"/>
      <c r="PVJ57" s="245"/>
      <c r="PVK57" s="244"/>
      <c r="PVL57" s="246"/>
      <c r="PVM57" s="247"/>
      <c r="PVN57" s="248"/>
      <c r="PVO57" s="248"/>
      <c r="PVP57" s="244"/>
      <c r="PVQ57" s="244"/>
      <c r="PVR57" s="244"/>
      <c r="PVS57" s="245"/>
      <c r="PVT57" s="244"/>
      <c r="PVU57" s="246"/>
      <c r="PVV57" s="247"/>
      <c r="PVW57" s="248"/>
      <c r="PVX57" s="248"/>
      <c r="PVY57" s="244"/>
      <c r="PVZ57" s="244"/>
      <c r="PWA57" s="244"/>
      <c r="PWB57" s="245"/>
      <c r="PWC57" s="244"/>
      <c r="PWD57" s="246"/>
      <c r="PWE57" s="247"/>
      <c r="PWF57" s="248"/>
      <c r="PWG57" s="248"/>
      <c r="PWH57" s="244"/>
      <c r="PWI57" s="244"/>
      <c r="PWJ57" s="244"/>
      <c r="PWK57" s="245"/>
      <c r="PWL57" s="244"/>
      <c r="PWM57" s="246"/>
      <c r="PWN57" s="247"/>
      <c r="PWO57" s="248"/>
      <c r="PWP57" s="248"/>
      <c r="PWQ57" s="244"/>
      <c r="PWR57" s="244"/>
      <c r="PWS57" s="244"/>
      <c r="PWT57" s="245"/>
      <c r="PWU57" s="244"/>
      <c r="PWV57" s="246"/>
      <c r="PWW57" s="247"/>
      <c r="PWX57" s="248"/>
      <c r="PWY57" s="248"/>
      <c r="PWZ57" s="244"/>
      <c r="PXA57" s="244"/>
      <c r="PXB57" s="244"/>
      <c r="PXC57" s="245"/>
      <c r="PXD57" s="244"/>
      <c r="PXE57" s="246"/>
      <c r="PXF57" s="247"/>
      <c r="PXG57" s="248"/>
      <c r="PXH57" s="248"/>
      <c r="PXI57" s="244"/>
      <c r="PXJ57" s="244"/>
      <c r="PXK57" s="244"/>
      <c r="PXL57" s="245"/>
      <c r="PXM57" s="244"/>
      <c r="PXN57" s="246"/>
      <c r="PXO57" s="247"/>
      <c r="PXP57" s="248"/>
      <c r="PXQ57" s="248"/>
      <c r="PXR57" s="244"/>
      <c r="PXS57" s="244"/>
      <c r="PXT57" s="244"/>
      <c r="PXU57" s="245"/>
      <c r="PXV57" s="244"/>
      <c r="PXW57" s="246"/>
      <c r="PXX57" s="247"/>
      <c r="PXY57" s="248"/>
      <c r="PXZ57" s="248"/>
      <c r="PYA57" s="244"/>
      <c r="PYB57" s="244"/>
      <c r="PYC57" s="244"/>
      <c r="PYD57" s="245"/>
      <c r="PYE57" s="244"/>
      <c r="PYF57" s="246"/>
      <c r="PYG57" s="247"/>
      <c r="PYH57" s="248"/>
      <c r="PYI57" s="248"/>
      <c r="PYJ57" s="244"/>
      <c r="PYK57" s="244"/>
      <c r="PYL57" s="244"/>
      <c r="PYM57" s="245"/>
      <c r="PYN57" s="244"/>
      <c r="PYO57" s="246"/>
      <c r="PYP57" s="247"/>
      <c r="PYQ57" s="248"/>
      <c r="PYR57" s="248"/>
      <c r="PYS57" s="244"/>
      <c r="PYT57" s="244"/>
      <c r="PYU57" s="244"/>
      <c r="PYV57" s="245"/>
      <c r="PYW57" s="244"/>
      <c r="PYX57" s="246"/>
      <c r="PYY57" s="247"/>
      <c r="PYZ57" s="248"/>
      <c r="PZA57" s="248"/>
      <c r="PZB57" s="244"/>
      <c r="PZC57" s="244"/>
      <c r="PZD57" s="244"/>
      <c r="PZE57" s="245"/>
      <c r="PZF57" s="244"/>
      <c r="PZG57" s="246"/>
      <c r="PZH57" s="247"/>
      <c r="PZI57" s="248"/>
      <c r="PZJ57" s="248"/>
      <c r="PZK57" s="244"/>
      <c r="PZL57" s="244"/>
      <c r="PZM57" s="244"/>
      <c r="PZN57" s="245"/>
      <c r="PZO57" s="244"/>
      <c r="PZP57" s="246"/>
      <c r="PZQ57" s="247"/>
      <c r="PZR57" s="248"/>
      <c r="PZS57" s="248"/>
      <c r="PZT57" s="244"/>
      <c r="PZU57" s="244"/>
      <c r="PZV57" s="244"/>
      <c r="PZW57" s="245"/>
      <c r="PZX57" s="244"/>
      <c r="PZY57" s="246"/>
      <c r="PZZ57" s="247"/>
      <c r="QAA57" s="248"/>
      <c r="QAB57" s="248"/>
      <c r="QAC57" s="244"/>
      <c r="QAD57" s="244"/>
      <c r="QAE57" s="244"/>
      <c r="QAF57" s="245"/>
      <c r="QAG57" s="244"/>
      <c r="QAH57" s="246"/>
      <c r="QAI57" s="247"/>
      <c r="QAJ57" s="248"/>
      <c r="QAK57" s="248"/>
      <c r="QAL57" s="244"/>
      <c r="QAM57" s="244"/>
      <c r="QAN57" s="244"/>
      <c r="QAO57" s="245"/>
      <c r="QAP57" s="244"/>
      <c r="QAQ57" s="246"/>
      <c r="QAR57" s="247"/>
      <c r="QAS57" s="248"/>
      <c r="QAT57" s="248"/>
      <c r="QAU57" s="244"/>
      <c r="QAV57" s="244"/>
      <c r="QAW57" s="244"/>
      <c r="QAX57" s="245"/>
      <c r="QAY57" s="244"/>
      <c r="QAZ57" s="246"/>
      <c r="QBA57" s="247"/>
      <c r="QBB57" s="248"/>
      <c r="QBC57" s="248"/>
      <c r="QBD57" s="244"/>
      <c r="QBE57" s="244"/>
      <c r="QBF57" s="244"/>
      <c r="QBG57" s="245"/>
      <c r="QBH57" s="244"/>
      <c r="QBI57" s="246"/>
      <c r="QBJ57" s="247"/>
      <c r="QBK57" s="248"/>
      <c r="QBL57" s="248"/>
      <c r="QBM57" s="244"/>
      <c r="QBN57" s="244"/>
      <c r="QBO57" s="244"/>
      <c r="QBP57" s="245"/>
      <c r="QBQ57" s="244"/>
      <c r="QBR57" s="246"/>
      <c r="QBS57" s="247"/>
      <c r="QBT57" s="248"/>
      <c r="QBU57" s="248"/>
      <c r="QBV57" s="244"/>
      <c r="QBW57" s="244"/>
      <c r="QBX57" s="244"/>
      <c r="QBY57" s="245"/>
      <c r="QBZ57" s="244"/>
      <c r="QCA57" s="246"/>
      <c r="QCB57" s="247"/>
      <c r="QCC57" s="248"/>
      <c r="QCD57" s="248"/>
      <c r="QCE57" s="244"/>
      <c r="QCF57" s="244"/>
      <c r="QCG57" s="244"/>
      <c r="QCH57" s="245"/>
      <c r="QCI57" s="244"/>
      <c r="QCJ57" s="246"/>
      <c r="QCK57" s="247"/>
      <c r="QCL57" s="248"/>
      <c r="QCM57" s="248"/>
      <c r="QCN57" s="244"/>
      <c r="QCO57" s="244"/>
      <c r="QCP57" s="244"/>
      <c r="QCQ57" s="245"/>
      <c r="QCR57" s="244"/>
      <c r="QCS57" s="246"/>
      <c r="QCT57" s="247"/>
      <c r="QCU57" s="248"/>
      <c r="QCV57" s="248"/>
      <c r="QCW57" s="244"/>
      <c r="QCX57" s="244"/>
      <c r="QCY57" s="244"/>
      <c r="QCZ57" s="245"/>
      <c r="QDA57" s="244"/>
      <c r="QDB57" s="246"/>
      <c r="QDC57" s="247"/>
      <c r="QDD57" s="248"/>
      <c r="QDE57" s="248"/>
      <c r="QDF57" s="244"/>
      <c r="QDG57" s="244"/>
      <c r="QDH57" s="244"/>
      <c r="QDI57" s="245"/>
      <c r="QDJ57" s="244"/>
      <c r="QDK57" s="246"/>
      <c r="QDL57" s="247"/>
      <c r="QDM57" s="248"/>
      <c r="QDN57" s="248"/>
      <c r="QDO57" s="244"/>
      <c r="QDP57" s="244"/>
      <c r="QDQ57" s="244"/>
      <c r="QDR57" s="245"/>
      <c r="QDS57" s="244"/>
      <c r="QDT57" s="246"/>
      <c r="QDU57" s="247"/>
      <c r="QDV57" s="248"/>
      <c r="QDW57" s="248"/>
      <c r="QDX57" s="244"/>
      <c r="QDY57" s="244"/>
      <c r="QDZ57" s="244"/>
      <c r="QEA57" s="245"/>
      <c r="QEB57" s="244"/>
      <c r="QEC57" s="246"/>
      <c r="QED57" s="247"/>
      <c r="QEE57" s="248"/>
      <c r="QEF57" s="248"/>
      <c r="QEG57" s="244"/>
      <c r="QEH57" s="244"/>
      <c r="QEI57" s="244"/>
      <c r="QEJ57" s="245"/>
      <c r="QEK57" s="244"/>
      <c r="QEL57" s="246"/>
      <c r="QEM57" s="247"/>
      <c r="QEN57" s="248"/>
      <c r="QEO57" s="248"/>
      <c r="QEP57" s="244"/>
      <c r="QEQ57" s="244"/>
      <c r="QER57" s="244"/>
      <c r="QES57" s="245"/>
      <c r="QET57" s="244"/>
      <c r="QEU57" s="246"/>
      <c r="QEV57" s="247"/>
      <c r="QEW57" s="248"/>
      <c r="QEX57" s="248"/>
      <c r="QEY57" s="244"/>
      <c r="QEZ57" s="244"/>
      <c r="QFA57" s="244"/>
      <c r="QFB57" s="245"/>
      <c r="QFC57" s="244"/>
      <c r="QFD57" s="246"/>
      <c r="QFE57" s="247"/>
      <c r="QFF57" s="248"/>
      <c r="QFG57" s="248"/>
      <c r="QFH57" s="244"/>
      <c r="QFI57" s="244"/>
      <c r="QFJ57" s="244"/>
      <c r="QFK57" s="245"/>
      <c r="QFL57" s="244"/>
      <c r="QFM57" s="246"/>
      <c r="QFN57" s="247"/>
      <c r="QFO57" s="248"/>
      <c r="QFP57" s="248"/>
      <c r="QFQ57" s="244"/>
      <c r="QFR57" s="244"/>
      <c r="QFS57" s="244"/>
      <c r="QFT57" s="245"/>
      <c r="QFU57" s="244"/>
      <c r="QFV57" s="246"/>
      <c r="QFW57" s="247"/>
      <c r="QFX57" s="248"/>
      <c r="QFY57" s="248"/>
      <c r="QFZ57" s="244"/>
      <c r="QGA57" s="244"/>
      <c r="QGB57" s="244"/>
      <c r="QGC57" s="245"/>
      <c r="QGD57" s="244"/>
      <c r="QGE57" s="246"/>
      <c r="QGF57" s="247"/>
      <c r="QGG57" s="248"/>
      <c r="QGH57" s="248"/>
      <c r="QGI57" s="244"/>
      <c r="QGJ57" s="244"/>
      <c r="QGK57" s="244"/>
      <c r="QGL57" s="245"/>
      <c r="QGM57" s="244"/>
      <c r="QGN57" s="246"/>
      <c r="QGO57" s="247"/>
      <c r="QGP57" s="248"/>
      <c r="QGQ57" s="248"/>
      <c r="QGR57" s="244"/>
      <c r="QGS57" s="244"/>
      <c r="QGT57" s="244"/>
      <c r="QGU57" s="245"/>
      <c r="QGV57" s="244"/>
      <c r="QGW57" s="246"/>
      <c r="QGX57" s="247"/>
      <c r="QGY57" s="248"/>
      <c r="QGZ57" s="248"/>
      <c r="QHA57" s="244"/>
      <c r="QHB57" s="244"/>
      <c r="QHC57" s="244"/>
      <c r="QHD57" s="245"/>
      <c r="QHE57" s="244"/>
      <c r="QHF57" s="246"/>
      <c r="QHG57" s="247"/>
      <c r="QHH57" s="248"/>
      <c r="QHI57" s="248"/>
      <c r="QHJ57" s="244"/>
      <c r="QHK57" s="244"/>
      <c r="QHL57" s="244"/>
      <c r="QHM57" s="245"/>
      <c r="QHN57" s="244"/>
      <c r="QHO57" s="246"/>
      <c r="QHP57" s="247"/>
      <c r="QHQ57" s="248"/>
      <c r="QHR57" s="248"/>
      <c r="QHS57" s="244"/>
      <c r="QHT57" s="244"/>
      <c r="QHU57" s="244"/>
      <c r="QHV57" s="245"/>
      <c r="QHW57" s="244"/>
      <c r="QHX57" s="246"/>
      <c r="QHY57" s="247"/>
      <c r="QHZ57" s="248"/>
      <c r="QIA57" s="248"/>
      <c r="QIB57" s="244"/>
      <c r="QIC57" s="244"/>
      <c r="QID57" s="244"/>
      <c r="QIE57" s="245"/>
      <c r="QIF57" s="244"/>
      <c r="QIG57" s="246"/>
      <c r="QIH57" s="247"/>
      <c r="QII57" s="248"/>
      <c r="QIJ57" s="248"/>
      <c r="QIK57" s="244"/>
      <c r="QIL57" s="244"/>
      <c r="QIM57" s="244"/>
      <c r="QIN57" s="245"/>
      <c r="QIO57" s="244"/>
      <c r="QIP57" s="246"/>
      <c r="QIQ57" s="247"/>
      <c r="QIR57" s="248"/>
      <c r="QIS57" s="248"/>
      <c r="QIT57" s="244"/>
      <c r="QIU57" s="244"/>
      <c r="QIV57" s="244"/>
      <c r="QIW57" s="245"/>
      <c r="QIX57" s="244"/>
      <c r="QIY57" s="246"/>
      <c r="QIZ57" s="247"/>
      <c r="QJA57" s="248"/>
      <c r="QJB57" s="248"/>
      <c r="QJC57" s="244"/>
      <c r="QJD57" s="244"/>
      <c r="QJE57" s="244"/>
      <c r="QJF57" s="245"/>
      <c r="QJG57" s="244"/>
      <c r="QJH57" s="246"/>
      <c r="QJI57" s="247"/>
      <c r="QJJ57" s="248"/>
      <c r="QJK57" s="248"/>
      <c r="QJL57" s="244"/>
      <c r="QJM57" s="244"/>
      <c r="QJN57" s="244"/>
      <c r="QJO57" s="245"/>
      <c r="QJP57" s="244"/>
      <c r="QJQ57" s="246"/>
      <c r="QJR57" s="247"/>
      <c r="QJS57" s="248"/>
      <c r="QJT57" s="248"/>
      <c r="QJU57" s="244"/>
      <c r="QJV57" s="244"/>
      <c r="QJW57" s="244"/>
      <c r="QJX57" s="245"/>
      <c r="QJY57" s="244"/>
      <c r="QJZ57" s="246"/>
      <c r="QKA57" s="247"/>
      <c r="QKB57" s="248"/>
      <c r="QKC57" s="248"/>
      <c r="QKD57" s="244"/>
      <c r="QKE57" s="244"/>
      <c r="QKF57" s="244"/>
      <c r="QKG57" s="245"/>
      <c r="QKH57" s="244"/>
      <c r="QKI57" s="246"/>
      <c r="QKJ57" s="247"/>
      <c r="QKK57" s="248"/>
      <c r="QKL57" s="248"/>
      <c r="QKM57" s="244"/>
      <c r="QKN57" s="244"/>
      <c r="QKO57" s="244"/>
      <c r="QKP57" s="245"/>
      <c r="QKQ57" s="244"/>
      <c r="QKR57" s="246"/>
      <c r="QKS57" s="247"/>
      <c r="QKT57" s="248"/>
      <c r="QKU57" s="248"/>
      <c r="QKV57" s="244"/>
      <c r="QKW57" s="244"/>
      <c r="QKX57" s="244"/>
      <c r="QKY57" s="245"/>
      <c r="QKZ57" s="244"/>
      <c r="QLA57" s="246"/>
      <c r="QLB57" s="247"/>
      <c r="QLC57" s="248"/>
      <c r="QLD57" s="248"/>
      <c r="QLE57" s="244"/>
      <c r="QLF57" s="244"/>
      <c r="QLG57" s="244"/>
      <c r="QLH57" s="245"/>
      <c r="QLI57" s="244"/>
      <c r="QLJ57" s="246"/>
      <c r="QLK57" s="247"/>
      <c r="QLL57" s="248"/>
      <c r="QLM57" s="248"/>
      <c r="QLN57" s="244"/>
      <c r="QLO57" s="244"/>
      <c r="QLP57" s="244"/>
      <c r="QLQ57" s="245"/>
      <c r="QLR57" s="244"/>
      <c r="QLS57" s="246"/>
      <c r="QLT57" s="247"/>
      <c r="QLU57" s="248"/>
      <c r="QLV57" s="248"/>
      <c r="QLW57" s="244"/>
      <c r="QLX57" s="244"/>
      <c r="QLY57" s="244"/>
      <c r="QLZ57" s="245"/>
      <c r="QMA57" s="244"/>
      <c r="QMB57" s="246"/>
      <c r="QMC57" s="247"/>
      <c r="QMD57" s="248"/>
      <c r="QME57" s="248"/>
      <c r="QMF57" s="244"/>
      <c r="QMG57" s="244"/>
      <c r="QMH57" s="244"/>
      <c r="QMI57" s="245"/>
      <c r="QMJ57" s="244"/>
      <c r="QMK57" s="246"/>
      <c r="QML57" s="247"/>
      <c r="QMM57" s="248"/>
      <c r="QMN57" s="248"/>
      <c r="QMO57" s="244"/>
      <c r="QMP57" s="244"/>
      <c r="QMQ57" s="244"/>
      <c r="QMR57" s="245"/>
      <c r="QMS57" s="244"/>
      <c r="QMT57" s="246"/>
      <c r="QMU57" s="247"/>
      <c r="QMV57" s="248"/>
      <c r="QMW57" s="248"/>
      <c r="QMX57" s="244"/>
      <c r="QMY57" s="244"/>
      <c r="QMZ57" s="244"/>
      <c r="QNA57" s="245"/>
      <c r="QNB57" s="244"/>
      <c r="QNC57" s="246"/>
      <c r="QND57" s="247"/>
      <c r="QNE57" s="248"/>
      <c r="QNF57" s="248"/>
      <c r="QNG57" s="244"/>
      <c r="QNH57" s="244"/>
      <c r="QNI57" s="244"/>
      <c r="QNJ57" s="245"/>
      <c r="QNK57" s="244"/>
      <c r="QNL57" s="246"/>
      <c r="QNM57" s="247"/>
      <c r="QNN57" s="248"/>
      <c r="QNO57" s="248"/>
      <c r="QNP57" s="244"/>
      <c r="QNQ57" s="244"/>
      <c r="QNR57" s="244"/>
      <c r="QNS57" s="245"/>
      <c r="QNT57" s="244"/>
      <c r="QNU57" s="246"/>
      <c r="QNV57" s="247"/>
      <c r="QNW57" s="248"/>
      <c r="QNX57" s="248"/>
      <c r="QNY57" s="244"/>
      <c r="QNZ57" s="244"/>
      <c r="QOA57" s="244"/>
      <c r="QOB57" s="245"/>
      <c r="QOC57" s="244"/>
      <c r="QOD57" s="246"/>
      <c r="QOE57" s="247"/>
      <c r="QOF57" s="248"/>
      <c r="QOG57" s="248"/>
      <c r="QOH57" s="244"/>
      <c r="QOI57" s="244"/>
      <c r="QOJ57" s="244"/>
      <c r="QOK57" s="245"/>
      <c r="QOL57" s="244"/>
      <c r="QOM57" s="246"/>
      <c r="QON57" s="247"/>
      <c r="QOO57" s="248"/>
      <c r="QOP57" s="248"/>
      <c r="QOQ57" s="244"/>
      <c r="QOR57" s="244"/>
      <c r="QOS57" s="244"/>
      <c r="QOT57" s="245"/>
      <c r="QOU57" s="244"/>
      <c r="QOV57" s="246"/>
      <c r="QOW57" s="247"/>
      <c r="QOX57" s="248"/>
      <c r="QOY57" s="248"/>
      <c r="QOZ57" s="244"/>
      <c r="QPA57" s="244"/>
      <c r="QPB57" s="244"/>
      <c r="QPC57" s="245"/>
      <c r="QPD57" s="244"/>
      <c r="QPE57" s="246"/>
      <c r="QPF57" s="247"/>
      <c r="QPG57" s="248"/>
      <c r="QPH57" s="248"/>
      <c r="QPI57" s="244"/>
      <c r="QPJ57" s="244"/>
      <c r="QPK57" s="244"/>
      <c r="QPL57" s="245"/>
      <c r="QPM57" s="244"/>
      <c r="QPN57" s="246"/>
      <c r="QPO57" s="247"/>
      <c r="QPP57" s="248"/>
      <c r="QPQ57" s="248"/>
      <c r="QPR57" s="244"/>
      <c r="QPS57" s="244"/>
      <c r="QPT57" s="244"/>
      <c r="QPU57" s="245"/>
      <c r="QPV57" s="244"/>
      <c r="QPW57" s="246"/>
      <c r="QPX57" s="247"/>
      <c r="QPY57" s="248"/>
      <c r="QPZ57" s="248"/>
      <c r="QQA57" s="244"/>
      <c r="QQB57" s="244"/>
      <c r="QQC57" s="244"/>
      <c r="QQD57" s="245"/>
      <c r="QQE57" s="244"/>
      <c r="QQF57" s="246"/>
      <c r="QQG57" s="247"/>
      <c r="QQH57" s="248"/>
      <c r="QQI57" s="248"/>
      <c r="QQJ57" s="244"/>
      <c r="QQK57" s="244"/>
      <c r="QQL57" s="244"/>
      <c r="QQM57" s="245"/>
      <c r="QQN57" s="244"/>
      <c r="QQO57" s="246"/>
      <c r="QQP57" s="247"/>
      <c r="QQQ57" s="248"/>
      <c r="QQR57" s="248"/>
      <c r="QQS57" s="244"/>
      <c r="QQT57" s="244"/>
      <c r="QQU57" s="244"/>
      <c r="QQV57" s="245"/>
      <c r="QQW57" s="244"/>
      <c r="QQX57" s="246"/>
      <c r="QQY57" s="247"/>
      <c r="QQZ57" s="248"/>
      <c r="QRA57" s="248"/>
      <c r="QRB57" s="244"/>
      <c r="QRC57" s="244"/>
      <c r="QRD57" s="244"/>
      <c r="QRE57" s="245"/>
      <c r="QRF57" s="244"/>
      <c r="QRG57" s="246"/>
      <c r="QRH57" s="247"/>
      <c r="QRI57" s="248"/>
      <c r="QRJ57" s="248"/>
      <c r="QRK57" s="244"/>
      <c r="QRL57" s="244"/>
      <c r="QRM57" s="244"/>
      <c r="QRN57" s="245"/>
      <c r="QRO57" s="244"/>
      <c r="QRP57" s="246"/>
      <c r="QRQ57" s="247"/>
      <c r="QRR57" s="248"/>
      <c r="QRS57" s="248"/>
      <c r="QRT57" s="244"/>
      <c r="QRU57" s="244"/>
      <c r="QRV57" s="244"/>
      <c r="QRW57" s="245"/>
      <c r="QRX57" s="244"/>
      <c r="QRY57" s="246"/>
      <c r="QRZ57" s="247"/>
      <c r="QSA57" s="248"/>
      <c r="QSB57" s="248"/>
      <c r="QSC57" s="244"/>
      <c r="QSD57" s="244"/>
      <c r="QSE57" s="244"/>
      <c r="QSF57" s="245"/>
      <c r="QSG57" s="244"/>
      <c r="QSH57" s="246"/>
      <c r="QSI57" s="247"/>
      <c r="QSJ57" s="248"/>
      <c r="QSK57" s="248"/>
      <c r="QSL57" s="244"/>
      <c r="QSM57" s="244"/>
      <c r="QSN57" s="244"/>
      <c r="QSO57" s="245"/>
      <c r="QSP57" s="244"/>
      <c r="QSQ57" s="246"/>
      <c r="QSR57" s="247"/>
      <c r="QSS57" s="248"/>
      <c r="QST57" s="248"/>
      <c r="QSU57" s="244"/>
      <c r="QSV57" s="244"/>
      <c r="QSW57" s="244"/>
      <c r="QSX57" s="245"/>
      <c r="QSY57" s="244"/>
      <c r="QSZ57" s="246"/>
      <c r="QTA57" s="247"/>
      <c r="QTB57" s="248"/>
      <c r="QTC57" s="248"/>
      <c r="QTD57" s="244"/>
      <c r="QTE57" s="244"/>
      <c r="QTF57" s="244"/>
      <c r="QTG57" s="245"/>
      <c r="QTH57" s="244"/>
      <c r="QTI57" s="246"/>
      <c r="QTJ57" s="247"/>
      <c r="QTK57" s="248"/>
      <c r="QTL57" s="248"/>
      <c r="QTM57" s="244"/>
      <c r="QTN57" s="244"/>
      <c r="QTO57" s="244"/>
      <c r="QTP57" s="245"/>
      <c r="QTQ57" s="244"/>
      <c r="QTR57" s="246"/>
      <c r="QTS57" s="247"/>
      <c r="QTT57" s="248"/>
      <c r="QTU57" s="248"/>
      <c r="QTV57" s="244"/>
      <c r="QTW57" s="244"/>
      <c r="QTX57" s="244"/>
      <c r="QTY57" s="245"/>
      <c r="QTZ57" s="244"/>
      <c r="QUA57" s="246"/>
      <c r="QUB57" s="247"/>
      <c r="QUC57" s="248"/>
      <c r="QUD57" s="248"/>
      <c r="QUE57" s="244"/>
      <c r="QUF57" s="244"/>
      <c r="QUG57" s="244"/>
      <c r="QUH57" s="245"/>
      <c r="QUI57" s="244"/>
      <c r="QUJ57" s="246"/>
      <c r="QUK57" s="247"/>
      <c r="QUL57" s="248"/>
      <c r="QUM57" s="248"/>
      <c r="QUN57" s="244"/>
      <c r="QUO57" s="244"/>
      <c r="QUP57" s="244"/>
      <c r="QUQ57" s="245"/>
      <c r="QUR57" s="244"/>
      <c r="QUS57" s="246"/>
      <c r="QUT57" s="247"/>
      <c r="QUU57" s="248"/>
      <c r="QUV57" s="248"/>
      <c r="QUW57" s="244"/>
      <c r="QUX57" s="244"/>
      <c r="QUY57" s="244"/>
      <c r="QUZ57" s="245"/>
      <c r="QVA57" s="244"/>
      <c r="QVB57" s="246"/>
      <c r="QVC57" s="247"/>
      <c r="QVD57" s="248"/>
      <c r="QVE57" s="248"/>
      <c r="QVF57" s="244"/>
      <c r="QVG57" s="244"/>
      <c r="QVH57" s="244"/>
      <c r="QVI57" s="245"/>
      <c r="QVJ57" s="244"/>
      <c r="QVK57" s="246"/>
      <c r="QVL57" s="247"/>
      <c r="QVM57" s="248"/>
      <c r="QVN57" s="248"/>
      <c r="QVO57" s="244"/>
      <c r="QVP57" s="244"/>
      <c r="QVQ57" s="244"/>
      <c r="QVR57" s="245"/>
      <c r="QVS57" s="244"/>
      <c r="QVT57" s="246"/>
      <c r="QVU57" s="247"/>
      <c r="QVV57" s="248"/>
      <c r="QVW57" s="248"/>
      <c r="QVX57" s="244"/>
      <c r="QVY57" s="244"/>
      <c r="QVZ57" s="244"/>
      <c r="QWA57" s="245"/>
      <c r="QWB57" s="244"/>
      <c r="QWC57" s="246"/>
      <c r="QWD57" s="247"/>
      <c r="QWE57" s="248"/>
      <c r="QWF57" s="248"/>
      <c r="QWG57" s="244"/>
      <c r="QWH57" s="244"/>
      <c r="QWI57" s="244"/>
      <c r="QWJ57" s="245"/>
      <c r="QWK57" s="244"/>
      <c r="QWL57" s="246"/>
      <c r="QWM57" s="247"/>
      <c r="QWN57" s="248"/>
      <c r="QWO57" s="248"/>
      <c r="QWP57" s="244"/>
      <c r="QWQ57" s="244"/>
      <c r="QWR57" s="244"/>
      <c r="QWS57" s="245"/>
      <c r="QWT57" s="244"/>
      <c r="QWU57" s="246"/>
      <c r="QWV57" s="247"/>
      <c r="QWW57" s="248"/>
      <c r="QWX57" s="248"/>
      <c r="QWY57" s="244"/>
      <c r="QWZ57" s="244"/>
      <c r="QXA57" s="244"/>
      <c r="QXB57" s="245"/>
      <c r="QXC57" s="244"/>
      <c r="QXD57" s="246"/>
      <c r="QXE57" s="247"/>
      <c r="QXF57" s="248"/>
      <c r="QXG57" s="248"/>
      <c r="QXH57" s="244"/>
      <c r="QXI57" s="244"/>
      <c r="QXJ57" s="244"/>
      <c r="QXK57" s="245"/>
      <c r="QXL57" s="244"/>
      <c r="QXM57" s="246"/>
      <c r="QXN57" s="247"/>
      <c r="QXO57" s="248"/>
      <c r="QXP57" s="248"/>
      <c r="QXQ57" s="244"/>
      <c r="QXR57" s="244"/>
      <c r="QXS57" s="244"/>
      <c r="QXT57" s="245"/>
      <c r="QXU57" s="244"/>
      <c r="QXV57" s="246"/>
      <c r="QXW57" s="247"/>
      <c r="QXX57" s="248"/>
      <c r="QXY57" s="248"/>
      <c r="QXZ57" s="244"/>
      <c r="QYA57" s="244"/>
      <c r="QYB57" s="244"/>
      <c r="QYC57" s="245"/>
      <c r="QYD57" s="244"/>
      <c r="QYE57" s="246"/>
      <c r="QYF57" s="247"/>
      <c r="QYG57" s="248"/>
      <c r="QYH57" s="248"/>
      <c r="QYI57" s="244"/>
      <c r="QYJ57" s="244"/>
      <c r="QYK57" s="244"/>
      <c r="QYL57" s="245"/>
      <c r="QYM57" s="244"/>
      <c r="QYN57" s="246"/>
      <c r="QYO57" s="247"/>
      <c r="QYP57" s="248"/>
      <c r="QYQ57" s="248"/>
      <c r="QYR57" s="244"/>
      <c r="QYS57" s="244"/>
      <c r="QYT57" s="244"/>
      <c r="QYU57" s="245"/>
      <c r="QYV57" s="244"/>
      <c r="QYW57" s="246"/>
      <c r="QYX57" s="247"/>
      <c r="QYY57" s="248"/>
      <c r="QYZ57" s="248"/>
      <c r="QZA57" s="244"/>
      <c r="QZB57" s="244"/>
      <c r="QZC57" s="244"/>
      <c r="QZD57" s="245"/>
      <c r="QZE57" s="244"/>
      <c r="QZF57" s="246"/>
      <c r="QZG57" s="247"/>
      <c r="QZH57" s="248"/>
      <c r="QZI57" s="248"/>
      <c r="QZJ57" s="244"/>
      <c r="QZK57" s="244"/>
      <c r="QZL57" s="244"/>
      <c r="QZM57" s="245"/>
      <c r="QZN57" s="244"/>
      <c r="QZO57" s="246"/>
      <c r="QZP57" s="247"/>
      <c r="QZQ57" s="248"/>
      <c r="QZR57" s="248"/>
      <c r="QZS57" s="244"/>
      <c r="QZT57" s="244"/>
      <c r="QZU57" s="244"/>
      <c r="QZV57" s="245"/>
      <c r="QZW57" s="244"/>
      <c r="QZX57" s="246"/>
      <c r="QZY57" s="247"/>
      <c r="QZZ57" s="248"/>
      <c r="RAA57" s="248"/>
      <c r="RAB57" s="244"/>
      <c r="RAC57" s="244"/>
      <c r="RAD57" s="244"/>
      <c r="RAE57" s="245"/>
      <c r="RAF57" s="244"/>
      <c r="RAG57" s="246"/>
      <c r="RAH57" s="247"/>
      <c r="RAI57" s="248"/>
      <c r="RAJ57" s="248"/>
      <c r="RAK57" s="244"/>
      <c r="RAL57" s="244"/>
      <c r="RAM57" s="244"/>
      <c r="RAN57" s="245"/>
      <c r="RAO57" s="244"/>
      <c r="RAP57" s="246"/>
      <c r="RAQ57" s="247"/>
      <c r="RAR57" s="248"/>
      <c r="RAS57" s="248"/>
      <c r="RAT57" s="244"/>
      <c r="RAU57" s="244"/>
      <c r="RAV57" s="244"/>
      <c r="RAW57" s="245"/>
      <c r="RAX57" s="244"/>
      <c r="RAY57" s="246"/>
      <c r="RAZ57" s="247"/>
      <c r="RBA57" s="248"/>
      <c r="RBB57" s="248"/>
      <c r="RBC57" s="244"/>
      <c r="RBD57" s="244"/>
      <c r="RBE57" s="244"/>
      <c r="RBF57" s="245"/>
      <c r="RBG57" s="244"/>
      <c r="RBH57" s="246"/>
      <c r="RBI57" s="247"/>
      <c r="RBJ57" s="248"/>
      <c r="RBK57" s="248"/>
      <c r="RBL57" s="244"/>
      <c r="RBM57" s="244"/>
      <c r="RBN57" s="244"/>
      <c r="RBO57" s="245"/>
      <c r="RBP57" s="244"/>
      <c r="RBQ57" s="246"/>
      <c r="RBR57" s="247"/>
      <c r="RBS57" s="248"/>
      <c r="RBT57" s="248"/>
      <c r="RBU57" s="244"/>
      <c r="RBV57" s="244"/>
      <c r="RBW57" s="244"/>
      <c r="RBX57" s="245"/>
      <c r="RBY57" s="244"/>
      <c r="RBZ57" s="246"/>
      <c r="RCA57" s="247"/>
      <c r="RCB57" s="248"/>
      <c r="RCC57" s="248"/>
      <c r="RCD57" s="244"/>
      <c r="RCE57" s="244"/>
      <c r="RCF57" s="244"/>
      <c r="RCG57" s="245"/>
      <c r="RCH57" s="244"/>
      <c r="RCI57" s="246"/>
      <c r="RCJ57" s="247"/>
      <c r="RCK57" s="248"/>
      <c r="RCL57" s="248"/>
      <c r="RCM57" s="244"/>
      <c r="RCN57" s="244"/>
      <c r="RCO57" s="244"/>
      <c r="RCP57" s="245"/>
      <c r="RCQ57" s="244"/>
      <c r="RCR57" s="246"/>
      <c r="RCS57" s="247"/>
      <c r="RCT57" s="248"/>
      <c r="RCU57" s="248"/>
      <c r="RCV57" s="244"/>
      <c r="RCW57" s="244"/>
      <c r="RCX57" s="244"/>
      <c r="RCY57" s="245"/>
      <c r="RCZ57" s="244"/>
      <c r="RDA57" s="246"/>
      <c r="RDB57" s="247"/>
      <c r="RDC57" s="248"/>
      <c r="RDD57" s="248"/>
      <c r="RDE57" s="244"/>
      <c r="RDF57" s="244"/>
      <c r="RDG57" s="244"/>
      <c r="RDH57" s="245"/>
      <c r="RDI57" s="244"/>
      <c r="RDJ57" s="246"/>
      <c r="RDK57" s="247"/>
      <c r="RDL57" s="248"/>
      <c r="RDM57" s="248"/>
      <c r="RDN57" s="244"/>
      <c r="RDO57" s="244"/>
      <c r="RDP57" s="244"/>
      <c r="RDQ57" s="245"/>
      <c r="RDR57" s="244"/>
      <c r="RDS57" s="246"/>
      <c r="RDT57" s="247"/>
      <c r="RDU57" s="248"/>
      <c r="RDV57" s="248"/>
      <c r="RDW57" s="244"/>
      <c r="RDX57" s="244"/>
      <c r="RDY57" s="244"/>
      <c r="RDZ57" s="245"/>
      <c r="REA57" s="244"/>
      <c r="REB57" s="246"/>
      <c r="REC57" s="247"/>
      <c r="RED57" s="248"/>
      <c r="REE57" s="248"/>
      <c r="REF57" s="244"/>
      <c r="REG57" s="244"/>
      <c r="REH57" s="244"/>
      <c r="REI57" s="245"/>
      <c r="REJ57" s="244"/>
      <c r="REK57" s="246"/>
      <c r="REL57" s="247"/>
      <c r="REM57" s="248"/>
      <c r="REN57" s="248"/>
      <c r="REO57" s="244"/>
      <c r="REP57" s="244"/>
      <c r="REQ57" s="244"/>
      <c r="RER57" s="245"/>
      <c r="RES57" s="244"/>
      <c r="RET57" s="246"/>
      <c r="REU57" s="247"/>
      <c r="REV57" s="248"/>
      <c r="REW57" s="248"/>
      <c r="REX57" s="244"/>
      <c r="REY57" s="244"/>
      <c r="REZ57" s="244"/>
      <c r="RFA57" s="245"/>
      <c r="RFB57" s="244"/>
      <c r="RFC57" s="246"/>
      <c r="RFD57" s="247"/>
      <c r="RFE57" s="248"/>
      <c r="RFF57" s="248"/>
      <c r="RFG57" s="244"/>
      <c r="RFH57" s="244"/>
      <c r="RFI57" s="244"/>
      <c r="RFJ57" s="245"/>
      <c r="RFK57" s="244"/>
      <c r="RFL57" s="246"/>
      <c r="RFM57" s="247"/>
      <c r="RFN57" s="248"/>
      <c r="RFO57" s="248"/>
      <c r="RFP57" s="244"/>
      <c r="RFQ57" s="244"/>
      <c r="RFR57" s="244"/>
      <c r="RFS57" s="245"/>
      <c r="RFT57" s="244"/>
      <c r="RFU57" s="246"/>
      <c r="RFV57" s="247"/>
      <c r="RFW57" s="248"/>
      <c r="RFX57" s="248"/>
      <c r="RFY57" s="244"/>
      <c r="RFZ57" s="244"/>
      <c r="RGA57" s="244"/>
      <c r="RGB57" s="245"/>
      <c r="RGC57" s="244"/>
      <c r="RGD57" s="246"/>
      <c r="RGE57" s="247"/>
      <c r="RGF57" s="248"/>
      <c r="RGG57" s="248"/>
      <c r="RGH57" s="244"/>
      <c r="RGI57" s="244"/>
      <c r="RGJ57" s="244"/>
      <c r="RGK57" s="245"/>
      <c r="RGL57" s="244"/>
      <c r="RGM57" s="246"/>
      <c r="RGN57" s="247"/>
      <c r="RGO57" s="248"/>
      <c r="RGP57" s="248"/>
      <c r="RGQ57" s="244"/>
      <c r="RGR57" s="244"/>
      <c r="RGS57" s="244"/>
      <c r="RGT57" s="245"/>
      <c r="RGU57" s="244"/>
      <c r="RGV57" s="246"/>
      <c r="RGW57" s="247"/>
      <c r="RGX57" s="248"/>
      <c r="RGY57" s="248"/>
      <c r="RGZ57" s="244"/>
      <c r="RHA57" s="244"/>
      <c r="RHB57" s="244"/>
      <c r="RHC57" s="245"/>
      <c r="RHD57" s="244"/>
      <c r="RHE57" s="246"/>
      <c r="RHF57" s="247"/>
      <c r="RHG57" s="248"/>
      <c r="RHH57" s="248"/>
      <c r="RHI57" s="244"/>
      <c r="RHJ57" s="244"/>
      <c r="RHK57" s="244"/>
      <c r="RHL57" s="245"/>
      <c r="RHM57" s="244"/>
      <c r="RHN57" s="246"/>
      <c r="RHO57" s="247"/>
      <c r="RHP57" s="248"/>
      <c r="RHQ57" s="248"/>
      <c r="RHR57" s="244"/>
      <c r="RHS57" s="244"/>
      <c r="RHT57" s="244"/>
      <c r="RHU57" s="245"/>
      <c r="RHV57" s="244"/>
      <c r="RHW57" s="246"/>
      <c r="RHX57" s="247"/>
      <c r="RHY57" s="248"/>
      <c r="RHZ57" s="248"/>
      <c r="RIA57" s="244"/>
      <c r="RIB57" s="244"/>
      <c r="RIC57" s="244"/>
      <c r="RID57" s="245"/>
      <c r="RIE57" s="244"/>
      <c r="RIF57" s="246"/>
      <c r="RIG57" s="247"/>
      <c r="RIH57" s="248"/>
      <c r="RII57" s="248"/>
      <c r="RIJ57" s="244"/>
      <c r="RIK57" s="244"/>
      <c r="RIL57" s="244"/>
      <c r="RIM57" s="245"/>
      <c r="RIN57" s="244"/>
      <c r="RIO57" s="246"/>
      <c r="RIP57" s="247"/>
      <c r="RIQ57" s="248"/>
      <c r="RIR57" s="248"/>
      <c r="RIS57" s="244"/>
      <c r="RIT57" s="244"/>
      <c r="RIU57" s="244"/>
      <c r="RIV57" s="245"/>
      <c r="RIW57" s="244"/>
      <c r="RIX57" s="246"/>
      <c r="RIY57" s="247"/>
      <c r="RIZ57" s="248"/>
      <c r="RJA57" s="248"/>
      <c r="RJB57" s="244"/>
      <c r="RJC57" s="244"/>
      <c r="RJD57" s="244"/>
      <c r="RJE57" s="245"/>
      <c r="RJF57" s="244"/>
      <c r="RJG57" s="246"/>
      <c r="RJH57" s="247"/>
      <c r="RJI57" s="248"/>
      <c r="RJJ57" s="248"/>
      <c r="RJK57" s="244"/>
      <c r="RJL57" s="244"/>
      <c r="RJM57" s="244"/>
      <c r="RJN57" s="245"/>
      <c r="RJO57" s="244"/>
      <c r="RJP57" s="246"/>
      <c r="RJQ57" s="247"/>
      <c r="RJR57" s="248"/>
      <c r="RJS57" s="248"/>
      <c r="RJT57" s="244"/>
      <c r="RJU57" s="244"/>
      <c r="RJV57" s="244"/>
      <c r="RJW57" s="245"/>
      <c r="RJX57" s="244"/>
      <c r="RJY57" s="246"/>
      <c r="RJZ57" s="247"/>
      <c r="RKA57" s="248"/>
      <c r="RKB57" s="248"/>
      <c r="RKC57" s="244"/>
      <c r="RKD57" s="244"/>
      <c r="RKE57" s="244"/>
      <c r="RKF57" s="245"/>
      <c r="RKG57" s="244"/>
      <c r="RKH57" s="246"/>
      <c r="RKI57" s="247"/>
      <c r="RKJ57" s="248"/>
      <c r="RKK57" s="248"/>
      <c r="RKL57" s="244"/>
      <c r="RKM57" s="244"/>
      <c r="RKN57" s="244"/>
      <c r="RKO57" s="245"/>
      <c r="RKP57" s="244"/>
      <c r="RKQ57" s="246"/>
      <c r="RKR57" s="247"/>
      <c r="RKS57" s="248"/>
      <c r="RKT57" s="248"/>
      <c r="RKU57" s="244"/>
      <c r="RKV57" s="244"/>
      <c r="RKW57" s="244"/>
      <c r="RKX57" s="245"/>
      <c r="RKY57" s="244"/>
      <c r="RKZ57" s="246"/>
      <c r="RLA57" s="247"/>
      <c r="RLB57" s="248"/>
      <c r="RLC57" s="248"/>
      <c r="RLD57" s="244"/>
      <c r="RLE57" s="244"/>
      <c r="RLF57" s="244"/>
      <c r="RLG57" s="245"/>
      <c r="RLH57" s="244"/>
      <c r="RLI57" s="246"/>
      <c r="RLJ57" s="247"/>
      <c r="RLK57" s="248"/>
      <c r="RLL57" s="248"/>
      <c r="RLM57" s="244"/>
      <c r="RLN57" s="244"/>
      <c r="RLO57" s="244"/>
      <c r="RLP57" s="245"/>
      <c r="RLQ57" s="244"/>
      <c r="RLR57" s="246"/>
      <c r="RLS57" s="247"/>
      <c r="RLT57" s="248"/>
      <c r="RLU57" s="248"/>
      <c r="RLV57" s="244"/>
      <c r="RLW57" s="244"/>
      <c r="RLX57" s="244"/>
      <c r="RLY57" s="245"/>
      <c r="RLZ57" s="244"/>
      <c r="RMA57" s="246"/>
      <c r="RMB57" s="247"/>
      <c r="RMC57" s="248"/>
      <c r="RMD57" s="248"/>
      <c r="RME57" s="244"/>
      <c r="RMF57" s="244"/>
      <c r="RMG57" s="244"/>
      <c r="RMH57" s="245"/>
      <c r="RMI57" s="244"/>
      <c r="RMJ57" s="246"/>
      <c r="RMK57" s="247"/>
      <c r="RML57" s="248"/>
      <c r="RMM57" s="248"/>
      <c r="RMN57" s="244"/>
      <c r="RMO57" s="244"/>
      <c r="RMP57" s="244"/>
      <c r="RMQ57" s="245"/>
      <c r="RMR57" s="244"/>
      <c r="RMS57" s="246"/>
      <c r="RMT57" s="247"/>
      <c r="RMU57" s="248"/>
      <c r="RMV57" s="248"/>
      <c r="RMW57" s="244"/>
      <c r="RMX57" s="244"/>
      <c r="RMY57" s="244"/>
      <c r="RMZ57" s="245"/>
      <c r="RNA57" s="244"/>
      <c r="RNB57" s="246"/>
      <c r="RNC57" s="247"/>
      <c r="RND57" s="248"/>
      <c r="RNE57" s="248"/>
      <c r="RNF57" s="244"/>
      <c r="RNG57" s="244"/>
      <c r="RNH57" s="244"/>
      <c r="RNI57" s="245"/>
      <c r="RNJ57" s="244"/>
      <c r="RNK57" s="246"/>
      <c r="RNL57" s="247"/>
      <c r="RNM57" s="248"/>
      <c r="RNN57" s="248"/>
      <c r="RNO57" s="244"/>
      <c r="RNP57" s="244"/>
      <c r="RNQ57" s="244"/>
      <c r="RNR57" s="245"/>
      <c r="RNS57" s="244"/>
      <c r="RNT57" s="246"/>
      <c r="RNU57" s="247"/>
      <c r="RNV57" s="248"/>
      <c r="RNW57" s="248"/>
      <c r="RNX57" s="244"/>
      <c r="RNY57" s="244"/>
      <c r="RNZ57" s="244"/>
      <c r="ROA57" s="245"/>
      <c r="ROB57" s="244"/>
      <c r="ROC57" s="246"/>
      <c r="ROD57" s="247"/>
      <c r="ROE57" s="248"/>
      <c r="ROF57" s="248"/>
      <c r="ROG57" s="244"/>
      <c r="ROH57" s="244"/>
      <c r="ROI57" s="244"/>
      <c r="ROJ57" s="245"/>
      <c r="ROK57" s="244"/>
      <c r="ROL57" s="246"/>
      <c r="ROM57" s="247"/>
      <c r="RON57" s="248"/>
      <c r="ROO57" s="248"/>
      <c r="ROP57" s="244"/>
      <c r="ROQ57" s="244"/>
      <c r="ROR57" s="244"/>
      <c r="ROS57" s="245"/>
      <c r="ROT57" s="244"/>
      <c r="ROU57" s="246"/>
      <c r="ROV57" s="247"/>
      <c r="ROW57" s="248"/>
      <c r="ROX57" s="248"/>
      <c r="ROY57" s="244"/>
      <c r="ROZ57" s="244"/>
      <c r="RPA57" s="244"/>
      <c r="RPB57" s="245"/>
      <c r="RPC57" s="244"/>
      <c r="RPD57" s="246"/>
      <c r="RPE57" s="247"/>
      <c r="RPF57" s="248"/>
      <c r="RPG57" s="248"/>
      <c r="RPH57" s="244"/>
      <c r="RPI57" s="244"/>
      <c r="RPJ57" s="244"/>
      <c r="RPK57" s="245"/>
      <c r="RPL57" s="244"/>
      <c r="RPM57" s="246"/>
      <c r="RPN57" s="247"/>
      <c r="RPO57" s="248"/>
      <c r="RPP57" s="248"/>
      <c r="RPQ57" s="244"/>
      <c r="RPR57" s="244"/>
      <c r="RPS57" s="244"/>
      <c r="RPT57" s="245"/>
      <c r="RPU57" s="244"/>
      <c r="RPV57" s="246"/>
      <c r="RPW57" s="247"/>
      <c r="RPX57" s="248"/>
      <c r="RPY57" s="248"/>
      <c r="RPZ57" s="244"/>
      <c r="RQA57" s="244"/>
      <c r="RQB57" s="244"/>
      <c r="RQC57" s="245"/>
      <c r="RQD57" s="244"/>
      <c r="RQE57" s="246"/>
      <c r="RQF57" s="247"/>
      <c r="RQG57" s="248"/>
      <c r="RQH57" s="248"/>
      <c r="RQI57" s="244"/>
      <c r="RQJ57" s="244"/>
      <c r="RQK57" s="244"/>
      <c r="RQL57" s="245"/>
      <c r="RQM57" s="244"/>
      <c r="RQN57" s="246"/>
      <c r="RQO57" s="247"/>
      <c r="RQP57" s="248"/>
      <c r="RQQ57" s="248"/>
      <c r="RQR57" s="244"/>
      <c r="RQS57" s="244"/>
      <c r="RQT57" s="244"/>
      <c r="RQU57" s="245"/>
      <c r="RQV57" s="244"/>
      <c r="RQW57" s="246"/>
      <c r="RQX57" s="247"/>
      <c r="RQY57" s="248"/>
      <c r="RQZ57" s="248"/>
      <c r="RRA57" s="244"/>
      <c r="RRB57" s="244"/>
      <c r="RRC57" s="244"/>
      <c r="RRD57" s="245"/>
      <c r="RRE57" s="244"/>
      <c r="RRF57" s="246"/>
      <c r="RRG57" s="247"/>
      <c r="RRH57" s="248"/>
      <c r="RRI57" s="248"/>
      <c r="RRJ57" s="244"/>
      <c r="RRK57" s="244"/>
      <c r="RRL57" s="244"/>
      <c r="RRM57" s="245"/>
      <c r="RRN57" s="244"/>
      <c r="RRO57" s="246"/>
      <c r="RRP57" s="247"/>
      <c r="RRQ57" s="248"/>
      <c r="RRR57" s="248"/>
      <c r="RRS57" s="244"/>
      <c r="RRT57" s="244"/>
      <c r="RRU57" s="244"/>
      <c r="RRV57" s="245"/>
      <c r="RRW57" s="244"/>
      <c r="RRX57" s="246"/>
      <c r="RRY57" s="247"/>
      <c r="RRZ57" s="248"/>
      <c r="RSA57" s="248"/>
      <c r="RSB57" s="244"/>
      <c r="RSC57" s="244"/>
      <c r="RSD57" s="244"/>
      <c r="RSE57" s="245"/>
      <c r="RSF57" s="244"/>
      <c r="RSG57" s="246"/>
      <c r="RSH57" s="247"/>
      <c r="RSI57" s="248"/>
      <c r="RSJ57" s="248"/>
      <c r="RSK57" s="244"/>
      <c r="RSL57" s="244"/>
      <c r="RSM57" s="244"/>
      <c r="RSN57" s="245"/>
      <c r="RSO57" s="244"/>
      <c r="RSP57" s="246"/>
      <c r="RSQ57" s="247"/>
      <c r="RSR57" s="248"/>
      <c r="RSS57" s="248"/>
      <c r="RST57" s="244"/>
      <c r="RSU57" s="244"/>
      <c r="RSV57" s="244"/>
      <c r="RSW57" s="245"/>
      <c r="RSX57" s="244"/>
      <c r="RSY57" s="246"/>
      <c r="RSZ57" s="247"/>
      <c r="RTA57" s="248"/>
      <c r="RTB57" s="248"/>
      <c r="RTC57" s="244"/>
      <c r="RTD57" s="244"/>
      <c r="RTE57" s="244"/>
      <c r="RTF57" s="245"/>
      <c r="RTG57" s="244"/>
      <c r="RTH57" s="246"/>
      <c r="RTI57" s="247"/>
      <c r="RTJ57" s="248"/>
      <c r="RTK57" s="248"/>
      <c r="RTL57" s="244"/>
      <c r="RTM57" s="244"/>
      <c r="RTN57" s="244"/>
      <c r="RTO57" s="245"/>
      <c r="RTP57" s="244"/>
      <c r="RTQ57" s="246"/>
      <c r="RTR57" s="247"/>
      <c r="RTS57" s="248"/>
      <c r="RTT57" s="248"/>
      <c r="RTU57" s="244"/>
      <c r="RTV57" s="244"/>
      <c r="RTW57" s="244"/>
      <c r="RTX57" s="245"/>
      <c r="RTY57" s="244"/>
      <c r="RTZ57" s="246"/>
      <c r="RUA57" s="247"/>
      <c r="RUB57" s="248"/>
      <c r="RUC57" s="248"/>
      <c r="RUD57" s="244"/>
      <c r="RUE57" s="244"/>
      <c r="RUF57" s="244"/>
      <c r="RUG57" s="245"/>
      <c r="RUH57" s="244"/>
      <c r="RUI57" s="246"/>
      <c r="RUJ57" s="247"/>
      <c r="RUK57" s="248"/>
      <c r="RUL57" s="248"/>
      <c r="RUM57" s="244"/>
      <c r="RUN57" s="244"/>
      <c r="RUO57" s="244"/>
      <c r="RUP57" s="245"/>
      <c r="RUQ57" s="244"/>
      <c r="RUR57" s="246"/>
      <c r="RUS57" s="247"/>
      <c r="RUT57" s="248"/>
      <c r="RUU57" s="248"/>
      <c r="RUV57" s="244"/>
      <c r="RUW57" s="244"/>
      <c r="RUX57" s="244"/>
      <c r="RUY57" s="245"/>
      <c r="RUZ57" s="244"/>
      <c r="RVA57" s="246"/>
      <c r="RVB57" s="247"/>
      <c r="RVC57" s="248"/>
      <c r="RVD57" s="248"/>
      <c r="RVE57" s="244"/>
      <c r="RVF57" s="244"/>
      <c r="RVG57" s="244"/>
      <c r="RVH57" s="245"/>
      <c r="RVI57" s="244"/>
      <c r="RVJ57" s="246"/>
      <c r="RVK57" s="247"/>
      <c r="RVL57" s="248"/>
      <c r="RVM57" s="248"/>
      <c r="RVN57" s="244"/>
      <c r="RVO57" s="244"/>
      <c r="RVP57" s="244"/>
      <c r="RVQ57" s="245"/>
      <c r="RVR57" s="244"/>
      <c r="RVS57" s="246"/>
      <c r="RVT57" s="247"/>
      <c r="RVU57" s="248"/>
      <c r="RVV57" s="248"/>
      <c r="RVW57" s="244"/>
      <c r="RVX57" s="244"/>
      <c r="RVY57" s="244"/>
      <c r="RVZ57" s="245"/>
      <c r="RWA57" s="244"/>
      <c r="RWB57" s="246"/>
      <c r="RWC57" s="247"/>
      <c r="RWD57" s="248"/>
      <c r="RWE57" s="248"/>
      <c r="RWF57" s="244"/>
      <c r="RWG57" s="244"/>
      <c r="RWH57" s="244"/>
      <c r="RWI57" s="245"/>
      <c r="RWJ57" s="244"/>
      <c r="RWK57" s="246"/>
      <c r="RWL57" s="247"/>
      <c r="RWM57" s="248"/>
      <c r="RWN57" s="248"/>
      <c r="RWO57" s="244"/>
      <c r="RWP57" s="244"/>
      <c r="RWQ57" s="244"/>
      <c r="RWR57" s="245"/>
      <c r="RWS57" s="244"/>
      <c r="RWT57" s="246"/>
      <c r="RWU57" s="247"/>
      <c r="RWV57" s="248"/>
      <c r="RWW57" s="248"/>
      <c r="RWX57" s="244"/>
      <c r="RWY57" s="244"/>
      <c r="RWZ57" s="244"/>
      <c r="RXA57" s="245"/>
      <c r="RXB57" s="244"/>
      <c r="RXC57" s="246"/>
      <c r="RXD57" s="247"/>
      <c r="RXE57" s="248"/>
      <c r="RXF57" s="248"/>
      <c r="RXG57" s="244"/>
      <c r="RXH57" s="244"/>
      <c r="RXI57" s="244"/>
      <c r="RXJ57" s="245"/>
      <c r="RXK57" s="244"/>
      <c r="RXL57" s="246"/>
      <c r="RXM57" s="247"/>
      <c r="RXN57" s="248"/>
      <c r="RXO57" s="248"/>
      <c r="RXP57" s="244"/>
      <c r="RXQ57" s="244"/>
      <c r="RXR57" s="244"/>
      <c r="RXS57" s="245"/>
      <c r="RXT57" s="244"/>
      <c r="RXU57" s="246"/>
      <c r="RXV57" s="247"/>
      <c r="RXW57" s="248"/>
      <c r="RXX57" s="248"/>
      <c r="RXY57" s="244"/>
      <c r="RXZ57" s="244"/>
      <c r="RYA57" s="244"/>
      <c r="RYB57" s="245"/>
      <c r="RYC57" s="244"/>
      <c r="RYD57" s="246"/>
      <c r="RYE57" s="247"/>
      <c r="RYF57" s="248"/>
      <c r="RYG57" s="248"/>
      <c r="RYH57" s="244"/>
      <c r="RYI57" s="244"/>
      <c r="RYJ57" s="244"/>
      <c r="RYK57" s="245"/>
      <c r="RYL57" s="244"/>
      <c r="RYM57" s="246"/>
      <c r="RYN57" s="247"/>
      <c r="RYO57" s="248"/>
      <c r="RYP57" s="248"/>
      <c r="RYQ57" s="244"/>
      <c r="RYR57" s="244"/>
      <c r="RYS57" s="244"/>
      <c r="RYT57" s="245"/>
      <c r="RYU57" s="244"/>
      <c r="RYV57" s="246"/>
      <c r="RYW57" s="247"/>
      <c r="RYX57" s="248"/>
      <c r="RYY57" s="248"/>
      <c r="RYZ57" s="244"/>
      <c r="RZA57" s="244"/>
      <c r="RZB57" s="244"/>
      <c r="RZC57" s="245"/>
      <c r="RZD57" s="244"/>
      <c r="RZE57" s="246"/>
      <c r="RZF57" s="247"/>
      <c r="RZG57" s="248"/>
      <c r="RZH57" s="248"/>
      <c r="RZI57" s="244"/>
      <c r="RZJ57" s="244"/>
      <c r="RZK57" s="244"/>
      <c r="RZL57" s="245"/>
      <c r="RZM57" s="244"/>
      <c r="RZN57" s="246"/>
      <c r="RZO57" s="247"/>
      <c r="RZP57" s="248"/>
      <c r="RZQ57" s="248"/>
      <c r="RZR57" s="244"/>
      <c r="RZS57" s="244"/>
      <c r="RZT57" s="244"/>
      <c r="RZU57" s="245"/>
      <c r="RZV57" s="244"/>
      <c r="RZW57" s="246"/>
      <c r="RZX57" s="247"/>
      <c r="RZY57" s="248"/>
      <c r="RZZ57" s="248"/>
      <c r="SAA57" s="244"/>
      <c r="SAB57" s="244"/>
      <c r="SAC57" s="244"/>
      <c r="SAD57" s="245"/>
      <c r="SAE57" s="244"/>
      <c r="SAF57" s="246"/>
      <c r="SAG57" s="247"/>
      <c r="SAH57" s="248"/>
      <c r="SAI57" s="248"/>
      <c r="SAJ57" s="244"/>
      <c r="SAK57" s="244"/>
      <c r="SAL57" s="244"/>
      <c r="SAM57" s="245"/>
      <c r="SAN57" s="244"/>
      <c r="SAO57" s="246"/>
      <c r="SAP57" s="247"/>
      <c r="SAQ57" s="248"/>
      <c r="SAR57" s="248"/>
      <c r="SAS57" s="244"/>
      <c r="SAT57" s="244"/>
      <c r="SAU57" s="244"/>
      <c r="SAV57" s="245"/>
      <c r="SAW57" s="244"/>
      <c r="SAX57" s="246"/>
      <c r="SAY57" s="247"/>
      <c r="SAZ57" s="248"/>
      <c r="SBA57" s="248"/>
      <c r="SBB57" s="244"/>
      <c r="SBC57" s="244"/>
      <c r="SBD57" s="244"/>
      <c r="SBE57" s="245"/>
      <c r="SBF57" s="244"/>
      <c r="SBG57" s="246"/>
      <c r="SBH57" s="247"/>
      <c r="SBI57" s="248"/>
      <c r="SBJ57" s="248"/>
      <c r="SBK57" s="244"/>
      <c r="SBL57" s="244"/>
      <c r="SBM57" s="244"/>
      <c r="SBN57" s="245"/>
      <c r="SBO57" s="244"/>
      <c r="SBP57" s="246"/>
      <c r="SBQ57" s="247"/>
      <c r="SBR57" s="248"/>
      <c r="SBS57" s="248"/>
      <c r="SBT57" s="244"/>
      <c r="SBU57" s="244"/>
      <c r="SBV57" s="244"/>
      <c r="SBW57" s="245"/>
      <c r="SBX57" s="244"/>
      <c r="SBY57" s="246"/>
      <c r="SBZ57" s="247"/>
      <c r="SCA57" s="248"/>
      <c r="SCB57" s="248"/>
      <c r="SCC57" s="244"/>
      <c r="SCD57" s="244"/>
      <c r="SCE57" s="244"/>
      <c r="SCF57" s="245"/>
      <c r="SCG57" s="244"/>
      <c r="SCH57" s="246"/>
      <c r="SCI57" s="247"/>
      <c r="SCJ57" s="248"/>
      <c r="SCK57" s="248"/>
      <c r="SCL57" s="244"/>
      <c r="SCM57" s="244"/>
      <c r="SCN57" s="244"/>
      <c r="SCO57" s="245"/>
      <c r="SCP57" s="244"/>
      <c r="SCQ57" s="246"/>
      <c r="SCR57" s="247"/>
      <c r="SCS57" s="248"/>
      <c r="SCT57" s="248"/>
      <c r="SCU57" s="244"/>
      <c r="SCV57" s="244"/>
      <c r="SCW57" s="244"/>
      <c r="SCX57" s="245"/>
      <c r="SCY57" s="244"/>
      <c r="SCZ57" s="246"/>
      <c r="SDA57" s="247"/>
      <c r="SDB57" s="248"/>
      <c r="SDC57" s="248"/>
      <c r="SDD57" s="244"/>
      <c r="SDE57" s="244"/>
      <c r="SDF57" s="244"/>
      <c r="SDG57" s="245"/>
      <c r="SDH57" s="244"/>
      <c r="SDI57" s="246"/>
      <c r="SDJ57" s="247"/>
      <c r="SDK57" s="248"/>
      <c r="SDL57" s="248"/>
      <c r="SDM57" s="244"/>
      <c r="SDN57" s="244"/>
      <c r="SDO57" s="244"/>
      <c r="SDP57" s="245"/>
      <c r="SDQ57" s="244"/>
      <c r="SDR57" s="246"/>
      <c r="SDS57" s="247"/>
      <c r="SDT57" s="248"/>
      <c r="SDU57" s="248"/>
      <c r="SDV57" s="244"/>
      <c r="SDW57" s="244"/>
      <c r="SDX57" s="244"/>
      <c r="SDY57" s="245"/>
      <c r="SDZ57" s="244"/>
      <c r="SEA57" s="246"/>
      <c r="SEB57" s="247"/>
      <c r="SEC57" s="248"/>
      <c r="SED57" s="248"/>
      <c r="SEE57" s="244"/>
      <c r="SEF57" s="244"/>
      <c r="SEG57" s="244"/>
      <c r="SEH57" s="245"/>
      <c r="SEI57" s="244"/>
      <c r="SEJ57" s="246"/>
      <c r="SEK57" s="247"/>
      <c r="SEL57" s="248"/>
      <c r="SEM57" s="248"/>
      <c r="SEN57" s="244"/>
      <c r="SEO57" s="244"/>
      <c r="SEP57" s="244"/>
      <c r="SEQ57" s="245"/>
      <c r="SER57" s="244"/>
      <c r="SES57" s="246"/>
      <c r="SET57" s="247"/>
      <c r="SEU57" s="248"/>
      <c r="SEV57" s="248"/>
      <c r="SEW57" s="244"/>
      <c r="SEX57" s="244"/>
      <c r="SEY57" s="244"/>
      <c r="SEZ57" s="245"/>
      <c r="SFA57" s="244"/>
      <c r="SFB57" s="246"/>
      <c r="SFC57" s="247"/>
      <c r="SFD57" s="248"/>
      <c r="SFE57" s="248"/>
      <c r="SFF57" s="244"/>
      <c r="SFG57" s="244"/>
      <c r="SFH57" s="244"/>
      <c r="SFI57" s="245"/>
      <c r="SFJ57" s="244"/>
      <c r="SFK57" s="246"/>
      <c r="SFL57" s="247"/>
      <c r="SFM57" s="248"/>
      <c r="SFN57" s="248"/>
      <c r="SFO57" s="244"/>
      <c r="SFP57" s="244"/>
      <c r="SFQ57" s="244"/>
      <c r="SFR57" s="245"/>
      <c r="SFS57" s="244"/>
      <c r="SFT57" s="246"/>
      <c r="SFU57" s="247"/>
      <c r="SFV57" s="248"/>
      <c r="SFW57" s="248"/>
      <c r="SFX57" s="244"/>
      <c r="SFY57" s="244"/>
      <c r="SFZ57" s="244"/>
      <c r="SGA57" s="245"/>
      <c r="SGB57" s="244"/>
      <c r="SGC57" s="246"/>
      <c r="SGD57" s="247"/>
      <c r="SGE57" s="248"/>
      <c r="SGF57" s="248"/>
      <c r="SGG57" s="244"/>
      <c r="SGH57" s="244"/>
      <c r="SGI57" s="244"/>
      <c r="SGJ57" s="245"/>
      <c r="SGK57" s="244"/>
      <c r="SGL57" s="246"/>
      <c r="SGM57" s="247"/>
      <c r="SGN57" s="248"/>
      <c r="SGO57" s="248"/>
      <c r="SGP57" s="244"/>
      <c r="SGQ57" s="244"/>
      <c r="SGR57" s="244"/>
      <c r="SGS57" s="245"/>
      <c r="SGT57" s="244"/>
      <c r="SGU57" s="246"/>
      <c r="SGV57" s="247"/>
      <c r="SGW57" s="248"/>
      <c r="SGX57" s="248"/>
      <c r="SGY57" s="244"/>
      <c r="SGZ57" s="244"/>
      <c r="SHA57" s="244"/>
      <c r="SHB57" s="245"/>
      <c r="SHC57" s="244"/>
      <c r="SHD57" s="246"/>
      <c r="SHE57" s="247"/>
      <c r="SHF57" s="248"/>
      <c r="SHG57" s="248"/>
      <c r="SHH57" s="244"/>
      <c r="SHI57" s="244"/>
      <c r="SHJ57" s="244"/>
      <c r="SHK57" s="245"/>
      <c r="SHL57" s="244"/>
      <c r="SHM57" s="246"/>
      <c r="SHN57" s="247"/>
      <c r="SHO57" s="248"/>
      <c r="SHP57" s="248"/>
      <c r="SHQ57" s="244"/>
      <c r="SHR57" s="244"/>
      <c r="SHS57" s="244"/>
      <c r="SHT57" s="245"/>
      <c r="SHU57" s="244"/>
      <c r="SHV57" s="246"/>
      <c r="SHW57" s="247"/>
      <c r="SHX57" s="248"/>
      <c r="SHY57" s="248"/>
      <c r="SHZ57" s="244"/>
      <c r="SIA57" s="244"/>
      <c r="SIB57" s="244"/>
      <c r="SIC57" s="245"/>
      <c r="SID57" s="244"/>
      <c r="SIE57" s="246"/>
      <c r="SIF57" s="247"/>
      <c r="SIG57" s="248"/>
      <c r="SIH57" s="248"/>
      <c r="SII57" s="244"/>
      <c r="SIJ57" s="244"/>
      <c r="SIK57" s="244"/>
      <c r="SIL57" s="245"/>
      <c r="SIM57" s="244"/>
      <c r="SIN57" s="246"/>
      <c r="SIO57" s="247"/>
      <c r="SIP57" s="248"/>
      <c r="SIQ57" s="248"/>
      <c r="SIR57" s="244"/>
      <c r="SIS57" s="244"/>
      <c r="SIT57" s="244"/>
      <c r="SIU57" s="245"/>
      <c r="SIV57" s="244"/>
      <c r="SIW57" s="246"/>
      <c r="SIX57" s="247"/>
      <c r="SIY57" s="248"/>
      <c r="SIZ57" s="248"/>
      <c r="SJA57" s="244"/>
      <c r="SJB57" s="244"/>
      <c r="SJC57" s="244"/>
      <c r="SJD57" s="245"/>
      <c r="SJE57" s="244"/>
      <c r="SJF57" s="246"/>
      <c r="SJG57" s="247"/>
      <c r="SJH57" s="248"/>
      <c r="SJI57" s="248"/>
      <c r="SJJ57" s="244"/>
      <c r="SJK57" s="244"/>
      <c r="SJL57" s="244"/>
      <c r="SJM57" s="245"/>
      <c r="SJN57" s="244"/>
      <c r="SJO57" s="246"/>
      <c r="SJP57" s="247"/>
      <c r="SJQ57" s="248"/>
      <c r="SJR57" s="248"/>
      <c r="SJS57" s="244"/>
      <c r="SJT57" s="244"/>
      <c r="SJU57" s="244"/>
      <c r="SJV57" s="245"/>
      <c r="SJW57" s="244"/>
      <c r="SJX57" s="246"/>
      <c r="SJY57" s="247"/>
      <c r="SJZ57" s="248"/>
      <c r="SKA57" s="248"/>
      <c r="SKB57" s="244"/>
      <c r="SKC57" s="244"/>
      <c r="SKD57" s="244"/>
      <c r="SKE57" s="245"/>
      <c r="SKF57" s="244"/>
      <c r="SKG57" s="246"/>
      <c r="SKH57" s="247"/>
      <c r="SKI57" s="248"/>
      <c r="SKJ57" s="248"/>
      <c r="SKK57" s="244"/>
      <c r="SKL57" s="244"/>
      <c r="SKM57" s="244"/>
      <c r="SKN57" s="245"/>
      <c r="SKO57" s="244"/>
      <c r="SKP57" s="246"/>
      <c r="SKQ57" s="247"/>
      <c r="SKR57" s="248"/>
      <c r="SKS57" s="248"/>
      <c r="SKT57" s="244"/>
      <c r="SKU57" s="244"/>
      <c r="SKV57" s="244"/>
      <c r="SKW57" s="245"/>
      <c r="SKX57" s="244"/>
      <c r="SKY57" s="246"/>
      <c r="SKZ57" s="247"/>
      <c r="SLA57" s="248"/>
      <c r="SLB57" s="248"/>
      <c r="SLC57" s="244"/>
      <c r="SLD57" s="244"/>
      <c r="SLE57" s="244"/>
      <c r="SLF57" s="245"/>
      <c r="SLG57" s="244"/>
      <c r="SLH57" s="246"/>
      <c r="SLI57" s="247"/>
      <c r="SLJ57" s="248"/>
      <c r="SLK57" s="248"/>
      <c r="SLL57" s="244"/>
      <c r="SLM57" s="244"/>
      <c r="SLN57" s="244"/>
      <c r="SLO57" s="245"/>
      <c r="SLP57" s="244"/>
      <c r="SLQ57" s="246"/>
      <c r="SLR57" s="247"/>
      <c r="SLS57" s="248"/>
      <c r="SLT57" s="248"/>
      <c r="SLU57" s="244"/>
      <c r="SLV57" s="244"/>
      <c r="SLW57" s="244"/>
      <c r="SLX57" s="245"/>
      <c r="SLY57" s="244"/>
      <c r="SLZ57" s="246"/>
      <c r="SMA57" s="247"/>
      <c r="SMB57" s="248"/>
      <c r="SMC57" s="248"/>
      <c r="SMD57" s="244"/>
      <c r="SME57" s="244"/>
      <c r="SMF57" s="244"/>
      <c r="SMG57" s="245"/>
      <c r="SMH57" s="244"/>
      <c r="SMI57" s="246"/>
      <c r="SMJ57" s="247"/>
      <c r="SMK57" s="248"/>
      <c r="SML57" s="248"/>
      <c r="SMM57" s="244"/>
      <c r="SMN57" s="244"/>
      <c r="SMO57" s="244"/>
      <c r="SMP57" s="245"/>
      <c r="SMQ57" s="244"/>
      <c r="SMR57" s="246"/>
      <c r="SMS57" s="247"/>
      <c r="SMT57" s="248"/>
      <c r="SMU57" s="248"/>
      <c r="SMV57" s="244"/>
      <c r="SMW57" s="244"/>
      <c r="SMX57" s="244"/>
      <c r="SMY57" s="245"/>
      <c r="SMZ57" s="244"/>
      <c r="SNA57" s="246"/>
      <c r="SNB57" s="247"/>
      <c r="SNC57" s="248"/>
      <c r="SND57" s="248"/>
      <c r="SNE57" s="244"/>
      <c r="SNF57" s="244"/>
      <c r="SNG57" s="244"/>
      <c r="SNH57" s="245"/>
      <c r="SNI57" s="244"/>
      <c r="SNJ57" s="246"/>
      <c r="SNK57" s="247"/>
      <c r="SNL57" s="248"/>
      <c r="SNM57" s="248"/>
      <c r="SNN57" s="244"/>
      <c r="SNO57" s="244"/>
      <c r="SNP57" s="244"/>
      <c r="SNQ57" s="245"/>
      <c r="SNR57" s="244"/>
      <c r="SNS57" s="246"/>
      <c r="SNT57" s="247"/>
      <c r="SNU57" s="248"/>
      <c r="SNV57" s="248"/>
      <c r="SNW57" s="244"/>
      <c r="SNX57" s="244"/>
      <c r="SNY57" s="244"/>
      <c r="SNZ57" s="245"/>
      <c r="SOA57" s="244"/>
      <c r="SOB57" s="246"/>
      <c r="SOC57" s="247"/>
      <c r="SOD57" s="248"/>
      <c r="SOE57" s="248"/>
      <c r="SOF57" s="244"/>
      <c r="SOG57" s="244"/>
      <c r="SOH57" s="244"/>
      <c r="SOI57" s="245"/>
      <c r="SOJ57" s="244"/>
      <c r="SOK57" s="246"/>
      <c r="SOL57" s="247"/>
      <c r="SOM57" s="248"/>
      <c r="SON57" s="248"/>
      <c r="SOO57" s="244"/>
      <c r="SOP57" s="244"/>
      <c r="SOQ57" s="244"/>
      <c r="SOR57" s="245"/>
      <c r="SOS57" s="244"/>
      <c r="SOT57" s="246"/>
      <c r="SOU57" s="247"/>
      <c r="SOV57" s="248"/>
      <c r="SOW57" s="248"/>
      <c r="SOX57" s="244"/>
      <c r="SOY57" s="244"/>
      <c r="SOZ57" s="244"/>
      <c r="SPA57" s="245"/>
      <c r="SPB57" s="244"/>
      <c r="SPC57" s="246"/>
      <c r="SPD57" s="247"/>
      <c r="SPE57" s="248"/>
      <c r="SPF57" s="248"/>
      <c r="SPG57" s="244"/>
      <c r="SPH57" s="244"/>
      <c r="SPI57" s="244"/>
      <c r="SPJ57" s="245"/>
      <c r="SPK57" s="244"/>
      <c r="SPL57" s="246"/>
      <c r="SPM57" s="247"/>
      <c r="SPN57" s="248"/>
      <c r="SPO57" s="248"/>
      <c r="SPP57" s="244"/>
      <c r="SPQ57" s="244"/>
      <c r="SPR57" s="244"/>
      <c r="SPS57" s="245"/>
      <c r="SPT57" s="244"/>
      <c r="SPU57" s="246"/>
      <c r="SPV57" s="247"/>
      <c r="SPW57" s="248"/>
      <c r="SPX57" s="248"/>
      <c r="SPY57" s="244"/>
      <c r="SPZ57" s="244"/>
      <c r="SQA57" s="244"/>
      <c r="SQB57" s="245"/>
      <c r="SQC57" s="244"/>
      <c r="SQD57" s="246"/>
      <c r="SQE57" s="247"/>
      <c r="SQF57" s="248"/>
      <c r="SQG57" s="248"/>
      <c r="SQH57" s="244"/>
      <c r="SQI57" s="244"/>
      <c r="SQJ57" s="244"/>
      <c r="SQK57" s="245"/>
      <c r="SQL57" s="244"/>
      <c r="SQM57" s="246"/>
      <c r="SQN57" s="247"/>
      <c r="SQO57" s="248"/>
      <c r="SQP57" s="248"/>
      <c r="SQQ57" s="244"/>
      <c r="SQR57" s="244"/>
      <c r="SQS57" s="244"/>
      <c r="SQT57" s="245"/>
      <c r="SQU57" s="244"/>
      <c r="SQV57" s="246"/>
      <c r="SQW57" s="247"/>
      <c r="SQX57" s="248"/>
      <c r="SQY57" s="248"/>
      <c r="SQZ57" s="244"/>
      <c r="SRA57" s="244"/>
      <c r="SRB57" s="244"/>
      <c r="SRC57" s="245"/>
      <c r="SRD57" s="244"/>
      <c r="SRE57" s="246"/>
      <c r="SRF57" s="247"/>
      <c r="SRG57" s="248"/>
      <c r="SRH57" s="248"/>
      <c r="SRI57" s="244"/>
      <c r="SRJ57" s="244"/>
      <c r="SRK57" s="244"/>
      <c r="SRL57" s="245"/>
      <c r="SRM57" s="244"/>
      <c r="SRN57" s="246"/>
      <c r="SRO57" s="247"/>
      <c r="SRP57" s="248"/>
      <c r="SRQ57" s="248"/>
      <c r="SRR57" s="244"/>
      <c r="SRS57" s="244"/>
      <c r="SRT57" s="244"/>
      <c r="SRU57" s="245"/>
      <c r="SRV57" s="244"/>
      <c r="SRW57" s="246"/>
      <c r="SRX57" s="247"/>
      <c r="SRY57" s="248"/>
      <c r="SRZ57" s="248"/>
      <c r="SSA57" s="244"/>
      <c r="SSB57" s="244"/>
      <c r="SSC57" s="244"/>
      <c r="SSD57" s="245"/>
      <c r="SSE57" s="244"/>
      <c r="SSF57" s="246"/>
      <c r="SSG57" s="247"/>
      <c r="SSH57" s="248"/>
      <c r="SSI57" s="248"/>
      <c r="SSJ57" s="244"/>
      <c r="SSK57" s="244"/>
      <c r="SSL57" s="244"/>
      <c r="SSM57" s="245"/>
      <c r="SSN57" s="244"/>
      <c r="SSO57" s="246"/>
      <c r="SSP57" s="247"/>
      <c r="SSQ57" s="248"/>
      <c r="SSR57" s="248"/>
      <c r="SSS57" s="244"/>
      <c r="SST57" s="244"/>
      <c r="SSU57" s="244"/>
      <c r="SSV57" s="245"/>
      <c r="SSW57" s="244"/>
      <c r="SSX57" s="246"/>
      <c r="SSY57" s="247"/>
      <c r="SSZ57" s="248"/>
      <c r="STA57" s="248"/>
      <c r="STB57" s="244"/>
      <c r="STC57" s="244"/>
      <c r="STD57" s="244"/>
      <c r="STE57" s="245"/>
      <c r="STF57" s="244"/>
      <c r="STG57" s="246"/>
      <c r="STH57" s="247"/>
      <c r="STI57" s="248"/>
      <c r="STJ57" s="248"/>
      <c r="STK57" s="244"/>
      <c r="STL57" s="244"/>
      <c r="STM57" s="244"/>
      <c r="STN57" s="245"/>
      <c r="STO57" s="244"/>
      <c r="STP57" s="246"/>
      <c r="STQ57" s="247"/>
      <c r="STR57" s="248"/>
      <c r="STS57" s="248"/>
      <c r="STT57" s="244"/>
      <c r="STU57" s="244"/>
      <c r="STV57" s="244"/>
      <c r="STW57" s="245"/>
      <c r="STX57" s="244"/>
      <c r="STY57" s="246"/>
      <c r="STZ57" s="247"/>
      <c r="SUA57" s="248"/>
      <c r="SUB57" s="248"/>
      <c r="SUC57" s="244"/>
      <c r="SUD57" s="244"/>
      <c r="SUE57" s="244"/>
      <c r="SUF57" s="245"/>
      <c r="SUG57" s="244"/>
      <c r="SUH57" s="246"/>
      <c r="SUI57" s="247"/>
      <c r="SUJ57" s="248"/>
      <c r="SUK57" s="248"/>
      <c r="SUL57" s="244"/>
      <c r="SUM57" s="244"/>
      <c r="SUN57" s="244"/>
      <c r="SUO57" s="245"/>
      <c r="SUP57" s="244"/>
      <c r="SUQ57" s="246"/>
      <c r="SUR57" s="247"/>
      <c r="SUS57" s="248"/>
      <c r="SUT57" s="248"/>
      <c r="SUU57" s="244"/>
      <c r="SUV57" s="244"/>
      <c r="SUW57" s="244"/>
      <c r="SUX57" s="245"/>
      <c r="SUY57" s="244"/>
      <c r="SUZ57" s="246"/>
      <c r="SVA57" s="247"/>
      <c r="SVB57" s="248"/>
      <c r="SVC57" s="248"/>
      <c r="SVD57" s="244"/>
      <c r="SVE57" s="244"/>
      <c r="SVF57" s="244"/>
      <c r="SVG57" s="245"/>
      <c r="SVH57" s="244"/>
      <c r="SVI57" s="246"/>
      <c r="SVJ57" s="247"/>
      <c r="SVK57" s="248"/>
      <c r="SVL57" s="248"/>
      <c r="SVM57" s="244"/>
      <c r="SVN57" s="244"/>
      <c r="SVO57" s="244"/>
      <c r="SVP57" s="245"/>
      <c r="SVQ57" s="244"/>
      <c r="SVR57" s="246"/>
      <c r="SVS57" s="247"/>
      <c r="SVT57" s="248"/>
      <c r="SVU57" s="248"/>
      <c r="SVV57" s="244"/>
      <c r="SVW57" s="244"/>
      <c r="SVX57" s="244"/>
      <c r="SVY57" s="245"/>
      <c r="SVZ57" s="244"/>
      <c r="SWA57" s="246"/>
      <c r="SWB57" s="247"/>
      <c r="SWC57" s="248"/>
      <c r="SWD57" s="248"/>
      <c r="SWE57" s="244"/>
      <c r="SWF57" s="244"/>
      <c r="SWG57" s="244"/>
      <c r="SWH57" s="245"/>
      <c r="SWI57" s="244"/>
      <c r="SWJ57" s="246"/>
      <c r="SWK57" s="247"/>
      <c r="SWL57" s="248"/>
      <c r="SWM57" s="248"/>
      <c r="SWN57" s="244"/>
      <c r="SWO57" s="244"/>
      <c r="SWP57" s="244"/>
      <c r="SWQ57" s="245"/>
      <c r="SWR57" s="244"/>
      <c r="SWS57" s="246"/>
      <c r="SWT57" s="247"/>
      <c r="SWU57" s="248"/>
      <c r="SWV57" s="248"/>
      <c r="SWW57" s="244"/>
      <c r="SWX57" s="244"/>
      <c r="SWY57" s="244"/>
      <c r="SWZ57" s="245"/>
      <c r="SXA57" s="244"/>
      <c r="SXB57" s="246"/>
      <c r="SXC57" s="247"/>
      <c r="SXD57" s="248"/>
      <c r="SXE57" s="248"/>
      <c r="SXF57" s="244"/>
      <c r="SXG57" s="244"/>
      <c r="SXH57" s="244"/>
      <c r="SXI57" s="245"/>
      <c r="SXJ57" s="244"/>
      <c r="SXK57" s="246"/>
      <c r="SXL57" s="247"/>
      <c r="SXM57" s="248"/>
      <c r="SXN57" s="248"/>
      <c r="SXO57" s="244"/>
      <c r="SXP57" s="244"/>
      <c r="SXQ57" s="244"/>
      <c r="SXR57" s="245"/>
      <c r="SXS57" s="244"/>
      <c r="SXT57" s="246"/>
      <c r="SXU57" s="247"/>
      <c r="SXV57" s="248"/>
      <c r="SXW57" s="248"/>
      <c r="SXX57" s="244"/>
      <c r="SXY57" s="244"/>
      <c r="SXZ57" s="244"/>
      <c r="SYA57" s="245"/>
      <c r="SYB57" s="244"/>
      <c r="SYC57" s="246"/>
      <c r="SYD57" s="247"/>
      <c r="SYE57" s="248"/>
      <c r="SYF57" s="248"/>
      <c r="SYG57" s="244"/>
      <c r="SYH57" s="244"/>
      <c r="SYI57" s="244"/>
      <c r="SYJ57" s="245"/>
      <c r="SYK57" s="244"/>
      <c r="SYL57" s="246"/>
      <c r="SYM57" s="247"/>
      <c r="SYN57" s="248"/>
      <c r="SYO57" s="248"/>
      <c r="SYP57" s="244"/>
      <c r="SYQ57" s="244"/>
      <c r="SYR57" s="244"/>
      <c r="SYS57" s="245"/>
      <c r="SYT57" s="244"/>
      <c r="SYU57" s="246"/>
      <c r="SYV57" s="247"/>
      <c r="SYW57" s="248"/>
      <c r="SYX57" s="248"/>
      <c r="SYY57" s="244"/>
      <c r="SYZ57" s="244"/>
      <c r="SZA57" s="244"/>
      <c r="SZB57" s="245"/>
      <c r="SZC57" s="244"/>
      <c r="SZD57" s="246"/>
      <c r="SZE57" s="247"/>
      <c r="SZF57" s="248"/>
      <c r="SZG57" s="248"/>
      <c r="SZH57" s="244"/>
      <c r="SZI57" s="244"/>
      <c r="SZJ57" s="244"/>
      <c r="SZK57" s="245"/>
      <c r="SZL57" s="244"/>
      <c r="SZM57" s="246"/>
      <c r="SZN57" s="247"/>
      <c r="SZO57" s="248"/>
      <c r="SZP57" s="248"/>
      <c r="SZQ57" s="244"/>
      <c r="SZR57" s="244"/>
      <c r="SZS57" s="244"/>
      <c r="SZT57" s="245"/>
      <c r="SZU57" s="244"/>
      <c r="SZV57" s="246"/>
      <c r="SZW57" s="247"/>
      <c r="SZX57" s="248"/>
      <c r="SZY57" s="248"/>
      <c r="SZZ57" s="244"/>
      <c r="TAA57" s="244"/>
      <c r="TAB57" s="244"/>
      <c r="TAC57" s="245"/>
      <c r="TAD57" s="244"/>
      <c r="TAE57" s="246"/>
      <c r="TAF57" s="247"/>
      <c r="TAG57" s="248"/>
      <c r="TAH57" s="248"/>
      <c r="TAI57" s="244"/>
      <c r="TAJ57" s="244"/>
      <c r="TAK57" s="244"/>
      <c r="TAL57" s="245"/>
      <c r="TAM57" s="244"/>
      <c r="TAN57" s="246"/>
      <c r="TAO57" s="247"/>
      <c r="TAP57" s="248"/>
      <c r="TAQ57" s="248"/>
      <c r="TAR57" s="244"/>
      <c r="TAS57" s="244"/>
      <c r="TAT57" s="244"/>
      <c r="TAU57" s="245"/>
      <c r="TAV57" s="244"/>
      <c r="TAW57" s="246"/>
      <c r="TAX57" s="247"/>
      <c r="TAY57" s="248"/>
      <c r="TAZ57" s="248"/>
      <c r="TBA57" s="244"/>
      <c r="TBB57" s="244"/>
      <c r="TBC57" s="244"/>
      <c r="TBD57" s="245"/>
      <c r="TBE57" s="244"/>
      <c r="TBF57" s="246"/>
      <c r="TBG57" s="247"/>
      <c r="TBH57" s="248"/>
      <c r="TBI57" s="248"/>
      <c r="TBJ57" s="244"/>
      <c r="TBK57" s="244"/>
      <c r="TBL57" s="244"/>
      <c r="TBM57" s="245"/>
      <c r="TBN57" s="244"/>
      <c r="TBO57" s="246"/>
      <c r="TBP57" s="247"/>
      <c r="TBQ57" s="248"/>
      <c r="TBR57" s="248"/>
      <c r="TBS57" s="244"/>
      <c r="TBT57" s="244"/>
      <c r="TBU57" s="244"/>
      <c r="TBV57" s="245"/>
      <c r="TBW57" s="244"/>
      <c r="TBX57" s="246"/>
      <c r="TBY57" s="247"/>
      <c r="TBZ57" s="248"/>
      <c r="TCA57" s="248"/>
      <c r="TCB57" s="244"/>
      <c r="TCC57" s="244"/>
      <c r="TCD57" s="244"/>
      <c r="TCE57" s="245"/>
      <c r="TCF57" s="244"/>
      <c r="TCG57" s="246"/>
      <c r="TCH57" s="247"/>
      <c r="TCI57" s="248"/>
      <c r="TCJ57" s="248"/>
      <c r="TCK57" s="244"/>
      <c r="TCL57" s="244"/>
      <c r="TCM57" s="244"/>
      <c r="TCN57" s="245"/>
      <c r="TCO57" s="244"/>
      <c r="TCP57" s="246"/>
      <c r="TCQ57" s="247"/>
      <c r="TCR57" s="248"/>
      <c r="TCS57" s="248"/>
      <c r="TCT57" s="244"/>
      <c r="TCU57" s="244"/>
      <c r="TCV57" s="244"/>
      <c r="TCW57" s="245"/>
      <c r="TCX57" s="244"/>
      <c r="TCY57" s="246"/>
      <c r="TCZ57" s="247"/>
      <c r="TDA57" s="248"/>
      <c r="TDB57" s="248"/>
      <c r="TDC57" s="244"/>
      <c r="TDD57" s="244"/>
      <c r="TDE57" s="244"/>
      <c r="TDF57" s="245"/>
      <c r="TDG57" s="244"/>
      <c r="TDH57" s="246"/>
      <c r="TDI57" s="247"/>
      <c r="TDJ57" s="248"/>
      <c r="TDK57" s="248"/>
      <c r="TDL57" s="244"/>
      <c r="TDM57" s="244"/>
      <c r="TDN57" s="244"/>
      <c r="TDO57" s="245"/>
      <c r="TDP57" s="244"/>
      <c r="TDQ57" s="246"/>
      <c r="TDR57" s="247"/>
      <c r="TDS57" s="248"/>
      <c r="TDT57" s="248"/>
      <c r="TDU57" s="244"/>
      <c r="TDV57" s="244"/>
      <c r="TDW57" s="244"/>
      <c r="TDX57" s="245"/>
      <c r="TDY57" s="244"/>
      <c r="TDZ57" s="246"/>
      <c r="TEA57" s="247"/>
      <c r="TEB57" s="248"/>
      <c r="TEC57" s="248"/>
      <c r="TED57" s="244"/>
      <c r="TEE57" s="244"/>
      <c r="TEF57" s="244"/>
      <c r="TEG57" s="245"/>
      <c r="TEH57" s="244"/>
      <c r="TEI57" s="246"/>
      <c r="TEJ57" s="247"/>
      <c r="TEK57" s="248"/>
      <c r="TEL57" s="248"/>
      <c r="TEM57" s="244"/>
      <c r="TEN57" s="244"/>
      <c r="TEO57" s="244"/>
      <c r="TEP57" s="245"/>
      <c r="TEQ57" s="244"/>
      <c r="TER57" s="246"/>
      <c r="TES57" s="247"/>
      <c r="TET57" s="248"/>
      <c r="TEU57" s="248"/>
      <c r="TEV57" s="244"/>
      <c r="TEW57" s="244"/>
      <c r="TEX57" s="244"/>
      <c r="TEY57" s="245"/>
      <c r="TEZ57" s="244"/>
      <c r="TFA57" s="246"/>
      <c r="TFB57" s="247"/>
      <c r="TFC57" s="248"/>
      <c r="TFD57" s="248"/>
      <c r="TFE57" s="244"/>
      <c r="TFF57" s="244"/>
      <c r="TFG57" s="244"/>
      <c r="TFH57" s="245"/>
      <c r="TFI57" s="244"/>
      <c r="TFJ57" s="246"/>
      <c r="TFK57" s="247"/>
      <c r="TFL57" s="248"/>
      <c r="TFM57" s="248"/>
      <c r="TFN57" s="244"/>
      <c r="TFO57" s="244"/>
      <c r="TFP57" s="244"/>
      <c r="TFQ57" s="245"/>
      <c r="TFR57" s="244"/>
      <c r="TFS57" s="246"/>
      <c r="TFT57" s="247"/>
      <c r="TFU57" s="248"/>
      <c r="TFV57" s="248"/>
      <c r="TFW57" s="244"/>
      <c r="TFX57" s="244"/>
      <c r="TFY57" s="244"/>
      <c r="TFZ57" s="245"/>
      <c r="TGA57" s="244"/>
      <c r="TGB57" s="246"/>
      <c r="TGC57" s="247"/>
      <c r="TGD57" s="248"/>
      <c r="TGE57" s="248"/>
      <c r="TGF57" s="244"/>
      <c r="TGG57" s="244"/>
      <c r="TGH57" s="244"/>
      <c r="TGI57" s="245"/>
      <c r="TGJ57" s="244"/>
      <c r="TGK57" s="246"/>
      <c r="TGL57" s="247"/>
      <c r="TGM57" s="248"/>
      <c r="TGN57" s="248"/>
      <c r="TGO57" s="244"/>
      <c r="TGP57" s="244"/>
      <c r="TGQ57" s="244"/>
      <c r="TGR57" s="245"/>
      <c r="TGS57" s="244"/>
      <c r="TGT57" s="246"/>
      <c r="TGU57" s="247"/>
      <c r="TGV57" s="248"/>
      <c r="TGW57" s="248"/>
      <c r="TGX57" s="244"/>
      <c r="TGY57" s="244"/>
      <c r="TGZ57" s="244"/>
      <c r="THA57" s="245"/>
      <c r="THB57" s="244"/>
      <c r="THC57" s="246"/>
      <c r="THD57" s="247"/>
      <c r="THE57" s="248"/>
      <c r="THF57" s="248"/>
      <c r="THG57" s="244"/>
      <c r="THH57" s="244"/>
      <c r="THI57" s="244"/>
      <c r="THJ57" s="245"/>
      <c r="THK57" s="244"/>
      <c r="THL57" s="246"/>
      <c r="THM57" s="247"/>
      <c r="THN57" s="248"/>
      <c r="THO57" s="248"/>
      <c r="THP57" s="244"/>
      <c r="THQ57" s="244"/>
      <c r="THR57" s="244"/>
      <c r="THS57" s="245"/>
      <c r="THT57" s="244"/>
      <c r="THU57" s="246"/>
      <c r="THV57" s="247"/>
      <c r="THW57" s="248"/>
      <c r="THX57" s="248"/>
      <c r="THY57" s="244"/>
      <c r="THZ57" s="244"/>
      <c r="TIA57" s="244"/>
      <c r="TIB57" s="245"/>
      <c r="TIC57" s="244"/>
      <c r="TID57" s="246"/>
      <c r="TIE57" s="247"/>
      <c r="TIF57" s="248"/>
      <c r="TIG57" s="248"/>
      <c r="TIH57" s="244"/>
      <c r="TII57" s="244"/>
      <c r="TIJ57" s="244"/>
      <c r="TIK57" s="245"/>
      <c r="TIL57" s="244"/>
      <c r="TIM57" s="246"/>
      <c r="TIN57" s="247"/>
      <c r="TIO57" s="248"/>
      <c r="TIP57" s="248"/>
      <c r="TIQ57" s="244"/>
      <c r="TIR57" s="244"/>
      <c r="TIS57" s="244"/>
      <c r="TIT57" s="245"/>
      <c r="TIU57" s="244"/>
      <c r="TIV57" s="246"/>
      <c r="TIW57" s="247"/>
      <c r="TIX57" s="248"/>
      <c r="TIY57" s="248"/>
      <c r="TIZ57" s="244"/>
      <c r="TJA57" s="244"/>
      <c r="TJB57" s="244"/>
      <c r="TJC57" s="245"/>
      <c r="TJD57" s="244"/>
      <c r="TJE57" s="246"/>
      <c r="TJF57" s="247"/>
      <c r="TJG57" s="248"/>
      <c r="TJH57" s="248"/>
      <c r="TJI57" s="244"/>
      <c r="TJJ57" s="244"/>
      <c r="TJK57" s="244"/>
      <c r="TJL57" s="245"/>
      <c r="TJM57" s="244"/>
      <c r="TJN57" s="246"/>
      <c r="TJO57" s="247"/>
      <c r="TJP57" s="248"/>
      <c r="TJQ57" s="248"/>
      <c r="TJR57" s="244"/>
      <c r="TJS57" s="244"/>
      <c r="TJT57" s="244"/>
      <c r="TJU57" s="245"/>
      <c r="TJV57" s="244"/>
      <c r="TJW57" s="246"/>
      <c r="TJX57" s="247"/>
      <c r="TJY57" s="248"/>
      <c r="TJZ57" s="248"/>
      <c r="TKA57" s="244"/>
      <c r="TKB57" s="244"/>
      <c r="TKC57" s="244"/>
      <c r="TKD57" s="245"/>
      <c r="TKE57" s="244"/>
      <c r="TKF57" s="246"/>
      <c r="TKG57" s="247"/>
      <c r="TKH57" s="248"/>
      <c r="TKI57" s="248"/>
      <c r="TKJ57" s="244"/>
      <c r="TKK57" s="244"/>
      <c r="TKL57" s="244"/>
      <c r="TKM57" s="245"/>
      <c r="TKN57" s="244"/>
      <c r="TKO57" s="246"/>
      <c r="TKP57" s="247"/>
      <c r="TKQ57" s="248"/>
      <c r="TKR57" s="248"/>
      <c r="TKS57" s="244"/>
      <c r="TKT57" s="244"/>
      <c r="TKU57" s="244"/>
      <c r="TKV57" s="245"/>
      <c r="TKW57" s="244"/>
      <c r="TKX57" s="246"/>
      <c r="TKY57" s="247"/>
      <c r="TKZ57" s="248"/>
      <c r="TLA57" s="248"/>
      <c r="TLB57" s="244"/>
      <c r="TLC57" s="244"/>
      <c r="TLD57" s="244"/>
      <c r="TLE57" s="245"/>
      <c r="TLF57" s="244"/>
      <c r="TLG57" s="246"/>
      <c r="TLH57" s="247"/>
      <c r="TLI57" s="248"/>
      <c r="TLJ57" s="248"/>
      <c r="TLK57" s="244"/>
      <c r="TLL57" s="244"/>
      <c r="TLM57" s="244"/>
      <c r="TLN57" s="245"/>
      <c r="TLO57" s="244"/>
      <c r="TLP57" s="246"/>
      <c r="TLQ57" s="247"/>
      <c r="TLR57" s="248"/>
      <c r="TLS57" s="248"/>
      <c r="TLT57" s="244"/>
      <c r="TLU57" s="244"/>
      <c r="TLV57" s="244"/>
      <c r="TLW57" s="245"/>
      <c r="TLX57" s="244"/>
      <c r="TLY57" s="246"/>
      <c r="TLZ57" s="247"/>
      <c r="TMA57" s="248"/>
      <c r="TMB57" s="248"/>
      <c r="TMC57" s="244"/>
      <c r="TMD57" s="244"/>
      <c r="TME57" s="244"/>
      <c r="TMF57" s="245"/>
      <c r="TMG57" s="244"/>
      <c r="TMH57" s="246"/>
      <c r="TMI57" s="247"/>
      <c r="TMJ57" s="248"/>
      <c r="TMK57" s="248"/>
      <c r="TML57" s="244"/>
      <c r="TMM57" s="244"/>
      <c r="TMN57" s="244"/>
      <c r="TMO57" s="245"/>
      <c r="TMP57" s="244"/>
      <c r="TMQ57" s="246"/>
      <c r="TMR57" s="247"/>
      <c r="TMS57" s="248"/>
      <c r="TMT57" s="248"/>
      <c r="TMU57" s="244"/>
      <c r="TMV57" s="244"/>
      <c r="TMW57" s="244"/>
      <c r="TMX57" s="245"/>
      <c r="TMY57" s="244"/>
      <c r="TMZ57" s="246"/>
      <c r="TNA57" s="247"/>
      <c r="TNB57" s="248"/>
      <c r="TNC57" s="248"/>
      <c r="TND57" s="244"/>
      <c r="TNE57" s="244"/>
      <c r="TNF57" s="244"/>
      <c r="TNG57" s="245"/>
      <c r="TNH57" s="244"/>
      <c r="TNI57" s="246"/>
      <c r="TNJ57" s="247"/>
      <c r="TNK57" s="248"/>
      <c r="TNL57" s="248"/>
      <c r="TNM57" s="244"/>
      <c r="TNN57" s="244"/>
      <c r="TNO57" s="244"/>
      <c r="TNP57" s="245"/>
      <c r="TNQ57" s="244"/>
      <c r="TNR57" s="246"/>
      <c r="TNS57" s="247"/>
      <c r="TNT57" s="248"/>
      <c r="TNU57" s="248"/>
      <c r="TNV57" s="244"/>
      <c r="TNW57" s="244"/>
      <c r="TNX57" s="244"/>
      <c r="TNY57" s="245"/>
      <c r="TNZ57" s="244"/>
      <c r="TOA57" s="246"/>
      <c r="TOB57" s="247"/>
      <c r="TOC57" s="248"/>
      <c r="TOD57" s="248"/>
      <c r="TOE57" s="244"/>
      <c r="TOF57" s="244"/>
      <c r="TOG57" s="244"/>
      <c r="TOH57" s="245"/>
      <c r="TOI57" s="244"/>
      <c r="TOJ57" s="246"/>
      <c r="TOK57" s="247"/>
      <c r="TOL57" s="248"/>
      <c r="TOM57" s="248"/>
      <c r="TON57" s="244"/>
      <c r="TOO57" s="244"/>
      <c r="TOP57" s="244"/>
      <c r="TOQ57" s="245"/>
      <c r="TOR57" s="244"/>
      <c r="TOS57" s="246"/>
      <c r="TOT57" s="247"/>
      <c r="TOU57" s="248"/>
      <c r="TOV57" s="248"/>
      <c r="TOW57" s="244"/>
      <c r="TOX57" s="244"/>
      <c r="TOY57" s="244"/>
      <c r="TOZ57" s="245"/>
      <c r="TPA57" s="244"/>
      <c r="TPB57" s="246"/>
      <c r="TPC57" s="247"/>
      <c r="TPD57" s="248"/>
      <c r="TPE57" s="248"/>
      <c r="TPF57" s="244"/>
      <c r="TPG57" s="244"/>
      <c r="TPH57" s="244"/>
      <c r="TPI57" s="245"/>
      <c r="TPJ57" s="244"/>
      <c r="TPK57" s="246"/>
      <c r="TPL57" s="247"/>
      <c r="TPM57" s="248"/>
      <c r="TPN57" s="248"/>
      <c r="TPO57" s="244"/>
      <c r="TPP57" s="244"/>
      <c r="TPQ57" s="244"/>
      <c r="TPR57" s="245"/>
      <c r="TPS57" s="244"/>
      <c r="TPT57" s="246"/>
      <c r="TPU57" s="247"/>
      <c r="TPV57" s="248"/>
      <c r="TPW57" s="248"/>
      <c r="TPX57" s="244"/>
      <c r="TPY57" s="244"/>
      <c r="TPZ57" s="244"/>
      <c r="TQA57" s="245"/>
      <c r="TQB57" s="244"/>
      <c r="TQC57" s="246"/>
      <c r="TQD57" s="247"/>
      <c r="TQE57" s="248"/>
      <c r="TQF57" s="248"/>
      <c r="TQG57" s="244"/>
      <c r="TQH57" s="244"/>
      <c r="TQI57" s="244"/>
      <c r="TQJ57" s="245"/>
      <c r="TQK57" s="244"/>
      <c r="TQL57" s="246"/>
      <c r="TQM57" s="247"/>
      <c r="TQN57" s="248"/>
      <c r="TQO57" s="248"/>
      <c r="TQP57" s="244"/>
      <c r="TQQ57" s="244"/>
      <c r="TQR57" s="244"/>
      <c r="TQS57" s="245"/>
      <c r="TQT57" s="244"/>
      <c r="TQU57" s="246"/>
      <c r="TQV57" s="247"/>
      <c r="TQW57" s="248"/>
      <c r="TQX57" s="248"/>
      <c r="TQY57" s="244"/>
      <c r="TQZ57" s="244"/>
      <c r="TRA57" s="244"/>
      <c r="TRB57" s="245"/>
      <c r="TRC57" s="244"/>
      <c r="TRD57" s="246"/>
      <c r="TRE57" s="247"/>
      <c r="TRF57" s="248"/>
      <c r="TRG57" s="248"/>
      <c r="TRH57" s="244"/>
      <c r="TRI57" s="244"/>
      <c r="TRJ57" s="244"/>
      <c r="TRK57" s="245"/>
      <c r="TRL57" s="244"/>
      <c r="TRM57" s="246"/>
      <c r="TRN57" s="247"/>
      <c r="TRO57" s="248"/>
      <c r="TRP57" s="248"/>
      <c r="TRQ57" s="244"/>
      <c r="TRR57" s="244"/>
      <c r="TRS57" s="244"/>
      <c r="TRT57" s="245"/>
      <c r="TRU57" s="244"/>
      <c r="TRV57" s="246"/>
      <c r="TRW57" s="247"/>
      <c r="TRX57" s="248"/>
      <c r="TRY57" s="248"/>
      <c r="TRZ57" s="244"/>
      <c r="TSA57" s="244"/>
      <c r="TSB57" s="244"/>
      <c r="TSC57" s="245"/>
      <c r="TSD57" s="244"/>
      <c r="TSE57" s="246"/>
      <c r="TSF57" s="247"/>
      <c r="TSG57" s="248"/>
      <c r="TSH57" s="248"/>
      <c r="TSI57" s="244"/>
      <c r="TSJ57" s="244"/>
      <c r="TSK57" s="244"/>
      <c r="TSL57" s="245"/>
      <c r="TSM57" s="244"/>
      <c r="TSN57" s="246"/>
      <c r="TSO57" s="247"/>
      <c r="TSP57" s="248"/>
      <c r="TSQ57" s="248"/>
      <c r="TSR57" s="244"/>
      <c r="TSS57" s="244"/>
      <c r="TST57" s="244"/>
      <c r="TSU57" s="245"/>
      <c r="TSV57" s="244"/>
      <c r="TSW57" s="246"/>
      <c r="TSX57" s="247"/>
      <c r="TSY57" s="248"/>
      <c r="TSZ57" s="248"/>
      <c r="TTA57" s="244"/>
      <c r="TTB57" s="244"/>
      <c r="TTC57" s="244"/>
      <c r="TTD57" s="245"/>
      <c r="TTE57" s="244"/>
      <c r="TTF57" s="246"/>
      <c r="TTG57" s="247"/>
      <c r="TTH57" s="248"/>
      <c r="TTI57" s="248"/>
      <c r="TTJ57" s="244"/>
      <c r="TTK57" s="244"/>
      <c r="TTL57" s="244"/>
      <c r="TTM57" s="245"/>
      <c r="TTN57" s="244"/>
      <c r="TTO57" s="246"/>
      <c r="TTP57" s="247"/>
      <c r="TTQ57" s="248"/>
      <c r="TTR57" s="248"/>
      <c r="TTS57" s="244"/>
      <c r="TTT57" s="244"/>
      <c r="TTU57" s="244"/>
      <c r="TTV57" s="245"/>
      <c r="TTW57" s="244"/>
      <c r="TTX57" s="246"/>
      <c r="TTY57" s="247"/>
      <c r="TTZ57" s="248"/>
      <c r="TUA57" s="248"/>
      <c r="TUB57" s="244"/>
      <c r="TUC57" s="244"/>
      <c r="TUD57" s="244"/>
      <c r="TUE57" s="245"/>
      <c r="TUF57" s="244"/>
      <c r="TUG57" s="246"/>
      <c r="TUH57" s="247"/>
      <c r="TUI57" s="248"/>
      <c r="TUJ57" s="248"/>
      <c r="TUK57" s="244"/>
      <c r="TUL57" s="244"/>
      <c r="TUM57" s="244"/>
      <c r="TUN57" s="245"/>
      <c r="TUO57" s="244"/>
      <c r="TUP57" s="246"/>
      <c r="TUQ57" s="247"/>
      <c r="TUR57" s="248"/>
      <c r="TUS57" s="248"/>
      <c r="TUT57" s="244"/>
      <c r="TUU57" s="244"/>
      <c r="TUV57" s="244"/>
      <c r="TUW57" s="245"/>
      <c r="TUX57" s="244"/>
      <c r="TUY57" s="246"/>
      <c r="TUZ57" s="247"/>
      <c r="TVA57" s="248"/>
      <c r="TVB57" s="248"/>
      <c r="TVC57" s="244"/>
      <c r="TVD57" s="244"/>
      <c r="TVE57" s="244"/>
      <c r="TVF57" s="245"/>
      <c r="TVG57" s="244"/>
      <c r="TVH57" s="246"/>
      <c r="TVI57" s="247"/>
      <c r="TVJ57" s="248"/>
      <c r="TVK57" s="248"/>
      <c r="TVL57" s="244"/>
      <c r="TVM57" s="244"/>
      <c r="TVN57" s="244"/>
      <c r="TVO57" s="245"/>
      <c r="TVP57" s="244"/>
      <c r="TVQ57" s="246"/>
      <c r="TVR57" s="247"/>
      <c r="TVS57" s="248"/>
      <c r="TVT57" s="248"/>
      <c r="TVU57" s="244"/>
      <c r="TVV57" s="244"/>
      <c r="TVW57" s="244"/>
      <c r="TVX57" s="245"/>
      <c r="TVY57" s="244"/>
      <c r="TVZ57" s="246"/>
      <c r="TWA57" s="247"/>
      <c r="TWB57" s="248"/>
      <c r="TWC57" s="248"/>
      <c r="TWD57" s="244"/>
      <c r="TWE57" s="244"/>
      <c r="TWF57" s="244"/>
      <c r="TWG57" s="245"/>
      <c r="TWH57" s="244"/>
      <c r="TWI57" s="246"/>
      <c r="TWJ57" s="247"/>
      <c r="TWK57" s="248"/>
      <c r="TWL57" s="248"/>
      <c r="TWM57" s="244"/>
      <c r="TWN57" s="244"/>
      <c r="TWO57" s="244"/>
      <c r="TWP57" s="245"/>
      <c r="TWQ57" s="244"/>
      <c r="TWR57" s="246"/>
      <c r="TWS57" s="247"/>
      <c r="TWT57" s="248"/>
      <c r="TWU57" s="248"/>
      <c r="TWV57" s="244"/>
      <c r="TWW57" s="244"/>
      <c r="TWX57" s="244"/>
      <c r="TWY57" s="245"/>
      <c r="TWZ57" s="244"/>
      <c r="TXA57" s="246"/>
      <c r="TXB57" s="247"/>
      <c r="TXC57" s="248"/>
      <c r="TXD57" s="248"/>
      <c r="TXE57" s="244"/>
      <c r="TXF57" s="244"/>
      <c r="TXG57" s="244"/>
      <c r="TXH57" s="245"/>
      <c r="TXI57" s="244"/>
      <c r="TXJ57" s="246"/>
      <c r="TXK57" s="247"/>
      <c r="TXL57" s="248"/>
      <c r="TXM57" s="248"/>
      <c r="TXN57" s="244"/>
      <c r="TXO57" s="244"/>
      <c r="TXP57" s="244"/>
      <c r="TXQ57" s="245"/>
      <c r="TXR57" s="244"/>
      <c r="TXS57" s="246"/>
      <c r="TXT57" s="247"/>
      <c r="TXU57" s="248"/>
      <c r="TXV57" s="248"/>
      <c r="TXW57" s="244"/>
      <c r="TXX57" s="244"/>
      <c r="TXY57" s="244"/>
      <c r="TXZ57" s="245"/>
      <c r="TYA57" s="244"/>
      <c r="TYB57" s="246"/>
      <c r="TYC57" s="247"/>
      <c r="TYD57" s="248"/>
      <c r="TYE57" s="248"/>
      <c r="TYF57" s="244"/>
      <c r="TYG57" s="244"/>
      <c r="TYH57" s="244"/>
      <c r="TYI57" s="245"/>
      <c r="TYJ57" s="244"/>
      <c r="TYK57" s="246"/>
      <c r="TYL57" s="247"/>
      <c r="TYM57" s="248"/>
      <c r="TYN57" s="248"/>
      <c r="TYO57" s="244"/>
      <c r="TYP57" s="244"/>
      <c r="TYQ57" s="244"/>
      <c r="TYR57" s="245"/>
      <c r="TYS57" s="244"/>
      <c r="TYT57" s="246"/>
      <c r="TYU57" s="247"/>
      <c r="TYV57" s="248"/>
      <c r="TYW57" s="248"/>
      <c r="TYX57" s="244"/>
      <c r="TYY57" s="244"/>
      <c r="TYZ57" s="244"/>
      <c r="TZA57" s="245"/>
      <c r="TZB57" s="244"/>
      <c r="TZC57" s="246"/>
      <c r="TZD57" s="247"/>
      <c r="TZE57" s="248"/>
      <c r="TZF57" s="248"/>
      <c r="TZG57" s="244"/>
      <c r="TZH57" s="244"/>
      <c r="TZI57" s="244"/>
      <c r="TZJ57" s="245"/>
      <c r="TZK57" s="244"/>
      <c r="TZL57" s="246"/>
      <c r="TZM57" s="247"/>
      <c r="TZN57" s="248"/>
      <c r="TZO57" s="248"/>
      <c r="TZP57" s="244"/>
      <c r="TZQ57" s="244"/>
      <c r="TZR57" s="244"/>
      <c r="TZS57" s="245"/>
      <c r="TZT57" s="244"/>
      <c r="TZU57" s="246"/>
      <c r="TZV57" s="247"/>
      <c r="TZW57" s="248"/>
      <c r="TZX57" s="248"/>
      <c r="TZY57" s="244"/>
      <c r="TZZ57" s="244"/>
      <c r="UAA57" s="244"/>
      <c r="UAB57" s="245"/>
      <c r="UAC57" s="244"/>
      <c r="UAD57" s="246"/>
      <c r="UAE57" s="247"/>
      <c r="UAF57" s="248"/>
      <c r="UAG57" s="248"/>
      <c r="UAH57" s="244"/>
      <c r="UAI57" s="244"/>
      <c r="UAJ57" s="244"/>
      <c r="UAK57" s="245"/>
      <c r="UAL57" s="244"/>
      <c r="UAM57" s="246"/>
      <c r="UAN57" s="247"/>
      <c r="UAO57" s="248"/>
      <c r="UAP57" s="248"/>
      <c r="UAQ57" s="244"/>
      <c r="UAR57" s="244"/>
      <c r="UAS57" s="244"/>
      <c r="UAT57" s="245"/>
      <c r="UAU57" s="244"/>
      <c r="UAV57" s="246"/>
      <c r="UAW57" s="247"/>
      <c r="UAX57" s="248"/>
      <c r="UAY57" s="248"/>
      <c r="UAZ57" s="244"/>
      <c r="UBA57" s="244"/>
      <c r="UBB57" s="244"/>
      <c r="UBC57" s="245"/>
      <c r="UBD57" s="244"/>
      <c r="UBE57" s="246"/>
      <c r="UBF57" s="247"/>
      <c r="UBG57" s="248"/>
      <c r="UBH57" s="248"/>
      <c r="UBI57" s="244"/>
      <c r="UBJ57" s="244"/>
      <c r="UBK57" s="244"/>
      <c r="UBL57" s="245"/>
      <c r="UBM57" s="244"/>
      <c r="UBN57" s="246"/>
      <c r="UBO57" s="247"/>
      <c r="UBP57" s="248"/>
      <c r="UBQ57" s="248"/>
      <c r="UBR57" s="244"/>
      <c r="UBS57" s="244"/>
      <c r="UBT57" s="244"/>
      <c r="UBU57" s="245"/>
      <c r="UBV57" s="244"/>
      <c r="UBW57" s="246"/>
      <c r="UBX57" s="247"/>
      <c r="UBY57" s="248"/>
      <c r="UBZ57" s="248"/>
      <c r="UCA57" s="244"/>
      <c r="UCB57" s="244"/>
      <c r="UCC57" s="244"/>
      <c r="UCD57" s="245"/>
      <c r="UCE57" s="244"/>
      <c r="UCF57" s="246"/>
      <c r="UCG57" s="247"/>
      <c r="UCH57" s="248"/>
      <c r="UCI57" s="248"/>
      <c r="UCJ57" s="244"/>
      <c r="UCK57" s="244"/>
      <c r="UCL57" s="244"/>
      <c r="UCM57" s="245"/>
      <c r="UCN57" s="244"/>
      <c r="UCO57" s="246"/>
      <c r="UCP57" s="247"/>
      <c r="UCQ57" s="248"/>
      <c r="UCR57" s="248"/>
      <c r="UCS57" s="244"/>
      <c r="UCT57" s="244"/>
      <c r="UCU57" s="244"/>
      <c r="UCV57" s="245"/>
      <c r="UCW57" s="244"/>
      <c r="UCX57" s="246"/>
      <c r="UCY57" s="247"/>
      <c r="UCZ57" s="248"/>
      <c r="UDA57" s="248"/>
      <c r="UDB57" s="244"/>
      <c r="UDC57" s="244"/>
      <c r="UDD57" s="244"/>
      <c r="UDE57" s="245"/>
      <c r="UDF57" s="244"/>
      <c r="UDG57" s="246"/>
      <c r="UDH57" s="247"/>
      <c r="UDI57" s="248"/>
      <c r="UDJ57" s="248"/>
      <c r="UDK57" s="244"/>
      <c r="UDL57" s="244"/>
      <c r="UDM57" s="244"/>
      <c r="UDN57" s="245"/>
      <c r="UDO57" s="244"/>
      <c r="UDP57" s="246"/>
      <c r="UDQ57" s="247"/>
      <c r="UDR57" s="248"/>
      <c r="UDS57" s="248"/>
      <c r="UDT57" s="244"/>
      <c r="UDU57" s="244"/>
      <c r="UDV57" s="244"/>
      <c r="UDW57" s="245"/>
      <c r="UDX57" s="244"/>
      <c r="UDY57" s="246"/>
      <c r="UDZ57" s="247"/>
      <c r="UEA57" s="248"/>
      <c r="UEB57" s="248"/>
      <c r="UEC57" s="244"/>
      <c r="UED57" s="244"/>
      <c r="UEE57" s="244"/>
      <c r="UEF57" s="245"/>
      <c r="UEG57" s="244"/>
      <c r="UEH57" s="246"/>
      <c r="UEI57" s="247"/>
      <c r="UEJ57" s="248"/>
      <c r="UEK57" s="248"/>
      <c r="UEL57" s="244"/>
      <c r="UEM57" s="244"/>
      <c r="UEN57" s="244"/>
      <c r="UEO57" s="245"/>
      <c r="UEP57" s="244"/>
      <c r="UEQ57" s="246"/>
      <c r="UER57" s="247"/>
      <c r="UES57" s="248"/>
      <c r="UET57" s="248"/>
      <c r="UEU57" s="244"/>
      <c r="UEV57" s="244"/>
      <c r="UEW57" s="244"/>
      <c r="UEX57" s="245"/>
      <c r="UEY57" s="244"/>
      <c r="UEZ57" s="246"/>
      <c r="UFA57" s="247"/>
      <c r="UFB57" s="248"/>
      <c r="UFC57" s="248"/>
      <c r="UFD57" s="244"/>
      <c r="UFE57" s="244"/>
      <c r="UFF57" s="244"/>
      <c r="UFG57" s="245"/>
      <c r="UFH57" s="244"/>
      <c r="UFI57" s="246"/>
      <c r="UFJ57" s="247"/>
      <c r="UFK57" s="248"/>
      <c r="UFL57" s="248"/>
      <c r="UFM57" s="244"/>
      <c r="UFN57" s="244"/>
      <c r="UFO57" s="244"/>
      <c r="UFP57" s="245"/>
      <c r="UFQ57" s="244"/>
      <c r="UFR57" s="246"/>
      <c r="UFS57" s="247"/>
      <c r="UFT57" s="248"/>
      <c r="UFU57" s="248"/>
      <c r="UFV57" s="244"/>
      <c r="UFW57" s="244"/>
      <c r="UFX57" s="244"/>
      <c r="UFY57" s="245"/>
      <c r="UFZ57" s="244"/>
      <c r="UGA57" s="246"/>
      <c r="UGB57" s="247"/>
      <c r="UGC57" s="248"/>
      <c r="UGD57" s="248"/>
      <c r="UGE57" s="244"/>
      <c r="UGF57" s="244"/>
      <c r="UGG57" s="244"/>
      <c r="UGH57" s="245"/>
      <c r="UGI57" s="244"/>
      <c r="UGJ57" s="246"/>
      <c r="UGK57" s="247"/>
      <c r="UGL57" s="248"/>
      <c r="UGM57" s="248"/>
      <c r="UGN57" s="244"/>
      <c r="UGO57" s="244"/>
      <c r="UGP57" s="244"/>
      <c r="UGQ57" s="245"/>
      <c r="UGR57" s="244"/>
      <c r="UGS57" s="246"/>
      <c r="UGT57" s="247"/>
      <c r="UGU57" s="248"/>
      <c r="UGV57" s="248"/>
      <c r="UGW57" s="244"/>
      <c r="UGX57" s="244"/>
      <c r="UGY57" s="244"/>
      <c r="UGZ57" s="245"/>
      <c r="UHA57" s="244"/>
      <c r="UHB57" s="246"/>
      <c r="UHC57" s="247"/>
      <c r="UHD57" s="248"/>
      <c r="UHE57" s="248"/>
      <c r="UHF57" s="244"/>
      <c r="UHG57" s="244"/>
      <c r="UHH57" s="244"/>
      <c r="UHI57" s="245"/>
      <c r="UHJ57" s="244"/>
      <c r="UHK57" s="246"/>
      <c r="UHL57" s="247"/>
      <c r="UHM57" s="248"/>
      <c r="UHN57" s="248"/>
      <c r="UHO57" s="244"/>
      <c r="UHP57" s="244"/>
      <c r="UHQ57" s="244"/>
      <c r="UHR57" s="245"/>
      <c r="UHS57" s="244"/>
      <c r="UHT57" s="246"/>
      <c r="UHU57" s="247"/>
      <c r="UHV57" s="248"/>
      <c r="UHW57" s="248"/>
      <c r="UHX57" s="244"/>
      <c r="UHY57" s="244"/>
      <c r="UHZ57" s="244"/>
      <c r="UIA57" s="245"/>
      <c r="UIB57" s="244"/>
      <c r="UIC57" s="246"/>
      <c r="UID57" s="247"/>
      <c r="UIE57" s="248"/>
      <c r="UIF57" s="248"/>
      <c r="UIG57" s="244"/>
      <c r="UIH57" s="244"/>
      <c r="UII57" s="244"/>
      <c r="UIJ57" s="245"/>
      <c r="UIK57" s="244"/>
      <c r="UIL57" s="246"/>
      <c r="UIM57" s="247"/>
      <c r="UIN57" s="248"/>
      <c r="UIO57" s="248"/>
      <c r="UIP57" s="244"/>
      <c r="UIQ57" s="244"/>
      <c r="UIR57" s="244"/>
      <c r="UIS57" s="245"/>
      <c r="UIT57" s="244"/>
      <c r="UIU57" s="246"/>
      <c r="UIV57" s="247"/>
      <c r="UIW57" s="248"/>
      <c r="UIX57" s="248"/>
      <c r="UIY57" s="244"/>
      <c r="UIZ57" s="244"/>
      <c r="UJA57" s="244"/>
      <c r="UJB57" s="245"/>
      <c r="UJC57" s="244"/>
      <c r="UJD57" s="246"/>
      <c r="UJE57" s="247"/>
      <c r="UJF57" s="248"/>
      <c r="UJG57" s="248"/>
      <c r="UJH57" s="244"/>
      <c r="UJI57" s="244"/>
      <c r="UJJ57" s="244"/>
      <c r="UJK57" s="245"/>
      <c r="UJL57" s="244"/>
      <c r="UJM57" s="246"/>
      <c r="UJN57" s="247"/>
      <c r="UJO57" s="248"/>
      <c r="UJP57" s="248"/>
      <c r="UJQ57" s="244"/>
      <c r="UJR57" s="244"/>
      <c r="UJS57" s="244"/>
      <c r="UJT57" s="245"/>
      <c r="UJU57" s="244"/>
      <c r="UJV57" s="246"/>
      <c r="UJW57" s="247"/>
      <c r="UJX57" s="248"/>
      <c r="UJY57" s="248"/>
      <c r="UJZ57" s="244"/>
      <c r="UKA57" s="244"/>
      <c r="UKB57" s="244"/>
      <c r="UKC57" s="245"/>
      <c r="UKD57" s="244"/>
      <c r="UKE57" s="246"/>
      <c r="UKF57" s="247"/>
      <c r="UKG57" s="248"/>
      <c r="UKH57" s="248"/>
      <c r="UKI57" s="244"/>
      <c r="UKJ57" s="244"/>
      <c r="UKK57" s="244"/>
      <c r="UKL57" s="245"/>
      <c r="UKM57" s="244"/>
      <c r="UKN57" s="246"/>
      <c r="UKO57" s="247"/>
      <c r="UKP57" s="248"/>
      <c r="UKQ57" s="248"/>
      <c r="UKR57" s="244"/>
      <c r="UKS57" s="244"/>
      <c r="UKT57" s="244"/>
      <c r="UKU57" s="245"/>
      <c r="UKV57" s="244"/>
      <c r="UKW57" s="246"/>
      <c r="UKX57" s="247"/>
      <c r="UKY57" s="248"/>
      <c r="UKZ57" s="248"/>
      <c r="ULA57" s="244"/>
      <c r="ULB57" s="244"/>
      <c r="ULC57" s="244"/>
      <c r="ULD57" s="245"/>
      <c r="ULE57" s="244"/>
      <c r="ULF57" s="246"/>
      <c r="ULG57" s="247"/>
      <c r="ULH57" s="248"/>
      <c r="ULI57" s="248"/>
      <c r="ULJ57" s="244"/>
      <c r="ULK57" s="244"/>
      <c r="ULL57" s="244"/>
      <c r="ULM57" s="245"/>
      <c r="ULN57" s="244"/>
      <c r="ULO57" s="246"/>
      <c r="ULP57" s="247"/>
      <c r="ULQ57" s="248"/>
      <c r="ULR57" s="248"/>
      <c r="ULS57" s="244"/>
      <c r="ULT57" s="244"/>
      <c r="ULU57" s="244"/>
      <c r="ULV57" s="245"/>
      <c r="ULW57" s="244"/>
      <c r="ULX57" s="246"/>
      <c r="ULY57" s="247"/>
      <c r="ULZ57" s="248"/>
      <c r="UMA57" s="248"/>
      <c r="UMB57" s="244"/>
      <c r="UMC57" s="244"/>
      <c r="UMD57" s="244"/>
      <c r="UME57" s="245"/>
      <c r="UMF57" s="244"/>
      <c r="UMG57" s="246"/>
      <c r="UMH57" s="247"/>
      <c r="UMI57" s="248"/>
      <c r="UMJ57" s="248"/>
      <c r="UMK57" s="244"/>
      <c r="UML57" s="244"/>
      <c r="UMM57" s="244"/>
      <c r="UMN57" s="245"/>
      <c r="UMO57" s="244"/>
      <c r="UMP57" s="246"/>
      <c r="UMQ57" s="247"/>
      <c r="UMR57" s="248"/>
      <c r="UMS57" s="248"/>
      <c r="UMT57" s="244"/>
      <c r="UMU57" s="244"/>
      <c r="UMV57" s="244"/>
      <c r="UMW57" s="245"/>
      <c r="UMX57" s="244"/>
      <c r="UMY57" s="246"/>
      <c r="UMZ57" s="247"/>
      <c r="UNA57" s="248"/>
      <c r="UNB57" s="248"/>
      <c r="UNC57" s="244"/>
      <c r="UND57" s="244"/>
      <c r="UNE57" s="244"/>
      <c r="UNF57" s="245"/>
      <c r="UNG57" s="244"/>
      <c r="UNH57" s="246"/>
      <c r="UNI57" s="247"/>
      <c r="UNJ57" s="248"/>
      <c r="UNK57" s="248"/>
      <c r="UNL57" s="244"/>
      <c r="UNM57" s="244"/>
      <c r="UNN57" s="244"/>
      <c r="UNO57" s="245"/>
      <c r="UNP57" s="244"/>
      <c r="UNQ57" s="246"/>
      <c r="UNR57" s="247"/>
      <c r="UNS57" s="248"/>
      <c r="UNT57" s="248"/>
      <c r="UNU57" s="244"/>
      <c r="UNV57" s="244"/>
      <c r="UNW57" s="244"/>
      <c r="UNX57" s="245"/>
      <c r="UNY57" s="244"/>
      <c r="UNZ57" s="246"/>
      <c r="UOA57" s="247"/>
      <c r="UOB57" s="248"/>
      <c r="UOC57" s="248"/>
      <c r="UOD57" s="244"/>
      <c r="UOE57" s="244"/>
      <c r="UOF57" s="244"/>
      <c r="UOG57" s="245"/>
      <c r="UOH57" s="244"/>
      <c r="UOI57" s="246"/>
      <c r="UOJ57" s="247"/>
      <c r="UOK57" s="248"/>
      <c r="UOL57" s="248"/>
      <c r="UOM57" s="244"/>
      <c r="UON57" s="244"/>
      <c r="UOO57" s="244"/>
      <c r="UOP57" s="245"/>
      <c r="UOQ57" s="244"/>
      <c r="UOR57" s="246"/>
      <c r="UOS57" s="247"/>
      <c r="UOT57" s="248"/>
      <c r="UOU57" s="248"/>
      <c r="UOV57" s="244"/>
      <c r="UOW57" s="244"/>
      <c r="UOX57" s="244"/>
      <c r="UOY57" s="245"/>
      <c r="UOZ57" s="244"/>
      <c r="UPA57" s="246"/>
      <c r="UPB57" s="247"/>
      <c r="UPC57" s="248"/>
      <c r="UPD57" s="248"/>
      <c r="UPE57" s="244"/>
      <c r="UPF57" s="244"/>
      <c r="UPG57" s="244"/>
      <c r="UPH57" s="245"/>
      <c r="UPI57" s="244"/>
      <c r="UPJ57" s="246"/>
      <c r="UPK57" s="247"/>
      <c r="UPL57" s="248"/>
      <c r="UPM57" s="248"/>
      <c r="UPN57" s="244"/>
      <c r="UPO57" s="244"/>
      <c r="UPP57" s="244"/>
      <c r="UPQ57" s="245"/>
      <c r="UPR57" s="244"/>
      <c r="UPS57" s="246"/>
      <c r="UPT57" s="247"/>
      <c r="UPU57" s="248"/>
      <c r="UPV57" s="248"/>
      <c r="UPW57" s="244"/>
      <c r="UPX57" s="244"/>
      <c r="UPY57" s="244"/>
      <c r="UPZ57" s="245"/>
      <c r="UQA57" s="244"/>
      <c r="UQB57" s="246"/>
      <c r="UQC57" s="247"/>
      <c r="UQD57" s="248"/>
      <c r="UQE57" s="248"/>
      <c r="UQF57" s="244"/>
      <c r="UQG57" s="244"/>
      <c r="UQH57" s="244"/>
      <c r="UQI57" s="245"/>
      <c r="UQJ57" s="244"/>
      <c r="UQK57" s="246"/>
      <c r="UQL57" s="247"/>
      <c r="UQM57" s="248"/>
      <c r="UQN57" s="248"/>
      <c r="UQO57" s="244"/>
      <c r="UQP57" s="244"/>
      <c r="UQQ57" s="244"/>
      <c r="UQR57" s="245"/>
      <c r="UQS57" s="244"/>
      <c r="UQT57" s="246"/>
      <c r="UQU57" s="247"/>
      <c r="UQV57" s="248"/>
      <c r="UQW57" s="248"/>
      <c r="UQX57" s="244"/>
      <c r="UQY57" s="244"/>
      <c r="UQZ57" s="244"/>
      <c r="URA57" s="245"/>
      <c r="URB57" s="244"/>
      <c r="URC57" s="246"/>
      <c r="URD57" s="247"/>
      <c r="URE57" s="248"/>
      <c r="URF57" s="248"/>
      <c r="URG57" s="244"/>
      <c r="URH57" s="244"/>
      <c r="URI57" s="244"/>
      <c r="URJ57" s="245"/>
      <c r="URK57" s="244"/>
      <c r="URL57" s="246"/>
      <c r="URM57" s="247"/>
      <c r="URN57" s="248"/>
      <c r="URO57" s="248"/>
      <c r="URP57" s="244"/>
      <c r="URQ57" s="244"/>
      <c r="URR57" s="244"/>
      <c r="URS57" s="245"/>
      <c r="URT57" s="244"/>
      <c r="URU57" s="246"/>
      <c r="URV57" s="247"/>
      <c r="URW57" s="248"/>
      <c r="URX57" s="248"/>
      <c r="URY57" s="244"/>
      <c r="URZ57" s="244"/>
      <c r="USA57" s="244"/>
      <c r="USB57" s="245"/>
      <c r="USC57" s="244"/>
      <c r="USD57" s="246"/>
      <c r="USE57" s="247"/>
      <c r="USF57" s="248"/>
      <c r="USG57" s="248"/>
      <c r="USH57" s="244"/>
      <c r="USI57" s="244"/>
      <c r="USJ57" s="244"/>
      <c r="USK57" s="245"/>
      <c r="USL57" s="244"/>
      <c r="USM57" s="246"/>
      <c r="USN57" s="247"/>
      <c r="USO57" s="248"/>
      <c r="USP57" s="248"/>
      <c r="USQ57" s="244"/>
      <c r="USR57" s="244"/>
      <c r="USS57" s="244"/>
      <c r="UST57" s="245"/>
      <c r="USU57" s="244"/>
      <c r="USV57" s="246"/>
      <c r="USW57" s="247"/>
      <c r="USX57" s="248"/>
      <c r="USY57" s="248"/>
      <c r="USZ57" s="244"/>
      <c r="UTA57" s="244"/>
      <c r="UTB57" s="244"/>
      <c r="UTC57" s="245"/>
      <c r="UTD57" s="244"/>
      <c r="UTE57" s="246"/>
      <c r="UTF57" s="247"/>
      <c r="UTG57" s="248"/>
      <c r="UTH57" s="248"/>
      <c r="UTI57" s="244"/>
      <c r="UTJ57" s="244"/>
      <c r="UTK57" s="244"/>
      <c r="UTL57" s="245"/>
      <c r="UTM57" s="244"/>
      <c r="UTN57" s="246"/>
      <c r="UTO57" s="247"/>
      <c r="UTP57" s="248"/>
      <c r="UTQ57" s="248"/>
      <c r="UTR57" s="244"/>
      <c r="UTS57" s="244"/>
      <c r="UTT57" s="244"/>
      <c r="UTU57" s="245"/>
      <c r="UTV57" s="244"/>
      <c r="UTW57" s="246"/>
      <c r="UTX57" s="247"/>
      <c r="UTY57" s="248"/>
      <c r="UTZ57" s="248"/>
      <c r="UUA57" s="244"/>
      <c r="UUB57" s="244"/>
      <c r="UUC57" s="244"/>
      <c r="UUD57" s="245"/>
      <c r="UUE57" s="244"/>
      <c r="UUF57" s="246"/>
      <c r="UUG57" s="247"/>
      <c r="UUH57" s="248"/>
      <c r="UUI57" s="248"/>
      <c r="UUJ57" s="244"/>
      <c r="UUK57" s="244"/>
      <c r="UUL57" s="244"/>
      <c r="UUM57" s="245"/>
      <c r="UUN57" s="244"/>
      <c r="UUO57" s="246"/>
      <c r="UUP57" s="247"/>
      <c r="UUQ57" s="248"/>
      <c r="UUR57" s="248"/>
      <c r="UUS57" s="244"/>
      <c r="UUT57" s="244"/>
      <c r="UUU57" s="244"/>
      <c r="UUV57" s="245"/>
      <c r="UUW57" s="244"/>
      <c r="UUX57" s="246"/>
      <c r="UUY57" s="247"/>
      <c r="UUZ57" s="248"/>
      <c r="UVA57" s="248"/>
      <c r="UVB57" s="244"/>
      <c r="UVC57" s="244"/>
      <c r="UVD57" s="244"/>
      <c r="UVE57" s="245"/>
      <c r="UVF57" s="244"/>
      <c r="UVG57" s="246"/>
      <c r="UVH57" s="247"/>
      <c r="UVI57" s="248"/>
      <c r="UVJ57" s="248"/>
      <c r="UVK57" s="244"/>
      <c r="UVL57" s="244"/>
      <c r="UVM57" s="244"/>
      <c r="UVN57" s="245"/>
      <c r="UVO57" s="244"/>
      <c r="UVP57" s="246"/>
      <c r="UVQ57" s="247"/>
      <c r="UVR57" s="248"/>
      <c r="UVS57" s="248"/>
      <c r="UVT57" s="244"/>
      <c r="UVU57" s="244"/>
      <c r="UVV57" s="244"/>
      <c r="UVW57" s="245"/>
      <c r="UVX57" s="244"/>
      <c r="UVY57" s="246"/>
      <c r="UVZ57" s="247"/>
      <c r="UWA57" s="248"/>
      <c r="UWB57" s="248"/>
      <c r="UWC57" s="244"/>
      <c r="UWD57" s="244"/>
      <c r="UWE57" s="244"/>
      <c r="UWF57" s="245"/>
      <c r="UWG57" s="244"/>
      <c r="UWH57" s="246"/>
      <c r="UWI57" s="247"/>
      <c r="UWJ57" s="248"/>
      <c r="UWK57" s="248"/>
      <c r="UWL57" s="244"/>
      <c r="UWM57" s="244"/>
      <c r="UWN57" s="244"/>
      <c r="UWO57" s="245"/>
      <c r="UWP57" s="244"/>
      <c r="UWQ57" s="246"/>
      <c r="UWR57" s="247"/>
      <c r="UWS57" s="248"/>
      <c r="UWT57" s="248"/>
      <c r="UWU57" s="244"/>
      <c r="UWV57" s="244"/>
      <c r="UWW57" s="244"/>
      <c r="UWX57" s="245"/>
      <c r="UWY57" s="244"/>
      <c r="UWZ57" s="246"/>
      <c r="UXA57" s="247"/>
      <c r="UXB57" s="248"/>
      <c r="UXC57" s="248"/>
      <c r="UXD57" s="244"/>
      <c r="UXE57" s="244"/>
      <c r="UXF57" s="244"/>
      <c r="UXG57" s="245"/>
      <c r="UXH57" s="244"/>
      <c r="UXI57" s="246"/>
      <c r="UXJ57" s="247"/>
      <c r="UXK57" s="248"/>
      <c r="UXL57" s="248"/>
      <c r="UXM57" s="244"/>
      <c r="UXN57" s="244"/>
      <c r="UXO57" s="244"/>
      <c r="UXP57" s="245"/>
      <c r="UXQ57" s="244"/>
      <c r="UXR57" s="246"/>
      <c r="UXS57" s="247"/>
      <c r="UXT57" s="248"/>
      <c r="UXU57" s="248"/>
      <c r="UXV57" s="244"/>
      <c r="UXW57" s="244"/>
      <c r="UXX57" s="244"/>
      <c r="UXY57" s="245"/>
      <c r="UXZ57" s="244"/>
      <c r="UYA57" s="246"/>
      <c r="UYB57" s="247"/>
      <c r="UYC57" s="248"/>
      <c r="UYD57" s="248"/>
      <c r="UYE57" s="244"/>
      <c r="UYF57" s="244"/>
      <c r="UYG57" s="244"/>
      <c r="UYH57" s="245"/>
      <c r="UYI57" s="244"/>
      <c r="UYJ57" s="246"/>
      <c r="UYK57" s="247"/>
      <c r="UYL57" s="248"/>
      <c r="UYM57" s="248"/>
      <c r="UYN57" s="244"/>
      <c r="UYO57" s="244"/>
      <c r="UYP57" s="244"/>
      <c r="UYQ57" s="245"/>
      <c r="UYR57" s="244"/>
      <c r="UYS57" s="246"/>
      <c r="UYT57" s="247"/>
      <c r="UYU57" s="248"/>
      <c r="UYV57" s="248"/>
      <c r="UYW57" s="244"/>
      <c r="UYX57" s="244"/>
      <c r="UYY57" s="244"/>
      <c r="UYZ57" s="245"/>
      <c r="UZA57" s="244"/>
      <c r="UZB57" s="246"/>
      <c r="UZC57" s="247"/>
      <c r="UZD57" s="248"/>
      <c r="UZE57" s="248"/>
      <c r="UZF57" s="244"/>
      <c r="UZG57" s="244"/>
      <c r="UZH57" s="244"/>
      <c r="UZI57" s="245"/>
      <c r="UZJ57" s="244"/>
      <c r="UZK57" s="246"/>
      <c r="UZL57" s="247"/>
      <c r="UZM57" s="248"/>
      <c r="UZN57" s="248"/>
      <c r="UZO57" s="244"/>
      <c r="UZP57" s="244"/>
      <c r="UZQ57" s="244"/>
      <c r="UZR57" s="245"/>
      <c r="UZS57" s="244"/>
      <c r="UZT57" s="246"/>
      <c r="UZU57" s="247"/>
      <c r="UZV57" s="248"/>
      <c r="UZW57" s="248"/>
      <c r="UZX57" s="244"/>
      <c r="UZY57" s="244"/>
      <c r="UZZ57" s="244"/>
      <c r="VAA57" s="245"/>
      <c r="VAB57" s="244"/>
      <c r="VAC57" s="246"/>
      <c r="VAD57" s="247"/>
      <c r="VAE57" s="248"/>
      <c r="VAF57" s="248"/>
      <c r="VAG57" s="244"/>
      <c r="VAH57" s="244"/>
      <c r="VAI57" s="244"/>
      <c r="VAJ57" s="245"/>
      <c r="VAK57" s="244"/>
      <c r="VAL57" s="246"/>
      <c r="VAM57" s="247"/>
      <c r="VAN57" s="248"/>
      <c r="VAO57" s="248"/>
      <c r="VAP57" s="244"/>
      <c r="VAQ57" s="244"/>
      <c r="VAR57" s="244"/>
      <c r="VAS57" s="245"/>
      <c r="VAT57" s="244"/>
      <c r="VAU57" s="246"/>
      <c r="VAV57" s="247"/>
      <c r="VAW57" s="248"/>
      <c r="VAX57" s="248"/>
      <c r="VAY57" s="244"/>
      <c r="VAZ57" s="244"/>
      <c r="VBA57" s="244"/>
      <c r="VBB57" s="245"/>
      <c r="VBC57" s="244"/>
      <c r="VBD57" s="246"/>
      <c r="VBE57" s="247"/>
      <c r="VBF57" s="248"/>
      <c r="VBG57" s="248"/>
      <c r="VBH57" s="244"/>
      <c r="VBI57" s="244"/>
      <c r="VBJ57" s="244"/>
      <c r="VBK57" s="245"/>
      <c r="VBL57" s="244"/>
      <c r="VBM57" s="246"/>
      <c r="VBN57" s="247"/>
      <c r="VBO57" s="248"/>
      <c r="VBP57" s="248"/>
      <c r="VBQ57" s="244"/>
      <c r="VBR57" s="244"/>
      <c r="VBS57" s="244"/>
      <c r="VBT57" s="245"/>
      <c r="VBU57" s="244"/>
      <c r="VBV57" s="246"/>
      <c r="VBW57" s="247"/>
      <c r="VBX57" s="248"/>
      <c r="VBY57" s="248"/>
      <c r="VBZ57" s="244"/>
      <c r="VCA57" s="244"/>
      <c r="VCB57" s="244"/>
      <c r="VCC57" s="245"/>
      <c r="VCD57" s="244"/>
      <c r="VCE57" s="246"/>
      <c r="VCF57" s="247"/>
      <c r="VCG57" s="248"/>
      <c r="VCH57" s="248"/>
      <c r="VCI57" s="244"/>
      <c r="VCJ57" s="244"/>
      <c r="VCK57" s="244"/>
      <c r="VCL57" s="245"/>
      <c r="VCM57" s="244"/>
      <c r="VCN57" s="246"/>
      <c r="VCO57" s="247"/>
      <c r="VCP57" s="248"/>
      <c r="VCQ57" s="248"/>
      <c r="VCR57" s="244"/>
      <c r="VCS57" s="244"/>
      <c r="VCT57" s="244"/>
      <c r="VCU57" s="245"/>
      <c r="VCV57" s="244"/>
      <c r="VCW57" s="246"/>
      <c r="VCX57" s="247"/>
      <c r="VCY57" s="248"/>
      <c r="VCZ57" s="248"/>
      <c r="VDA57" s="244"/>
      <c r="VDB57" s="244"/>
      <c r="VDC57" s="244"/>
      <c r="VDD57" s="245"/>
      <c r="VDE57" s="244"/>
      <c r="VDF57" s="246"/>
      <c r="VDG57" s="247"/>
      <c r="VDH57" s="248"/>
      <c r="VDI57" s="248"/>
      <c r="VDJ57" s="244"/>
      <c r="VDK57" s="244"/>
      <c r="VDL57" s="244"/>
      <c r="VDM57" s="245"/>
      <c r="VDN57" s="244"/>
      <c r="VDO57" s="246"/>
      <c r="VDP57" s="247"/>
      <c r="VDQ57" s="248"/>
      <c r="VDR57" s="248"/>
      <c r="VDS57" s="244"/>
      <c r="VDT57" s="244"/>
      <c r="VDU57" s="244"/>
      <c r="VDV57" s="245"/>
      <c r="VDW57" s="244"/>
      <c r="VDX57" s="246"/>
      <c r="VDY57" s="247"/>
      <c r="VDZ57" s="248"/>
      <c r="VEA57" s="248"/>
      <c r="VEB57" s="244"/>
      <c r="VEC57" s="244"/>
      <c r="VED57" s="244"/>
      <c r="VEE57" s="245"/>
      <c r="VEF57" s="244"/>
      <c r="VEG57" s="246"/>
      <c r="VEH57" s="247"/>
      <c r="VEI57" s="248"/>
      <c r="VEJ57" s="248"/>
      <c r="VEK57" s="244"/>
      <c r="VEL57" s="244"/>
      <c r="VEM57" s="244"/>
      <c r="VEN57" s="245"/>
      <c r="VEO57" s="244"/>
      <c r="VEP57" s="246"/>
      <c r="VEQ57" s="247"/>
      <c r="VER57" s="248"/>
      <c r="VES57" s="248"/>
      <c r="VET57" s="244"/>
      <c r="VEU57" s="244"/>
      <c r="VEV57" s="244"/>
      <c r="VEW57" s="245"/>
      <c r="VEX57" s="244"/>
      <c r="VEY57" s="246"/>
      <c r="VEZ57" s="247"/>
      <c r="VFA57" s="248"/>
      <c r="VFB57" s="248"/>
      <c r="VFC57" s="244"/>
      <c r="VFD57" s="244"/>
      <c r="VFE57" s="244"/>
      <c r="VFF57" s="245"/>
      <c r="VFG57" s="244"/>
      <c r="VFH57" s="246"/>
      <c r="VFI57" s="247"/>
      <c r="VFJ57" s="248"/>
      <c r="VFK57" s="248"/>
      <c r="VFL57" s="244"/>
      <c r="VFM57" s="244"/>
      <c r="VFN57" s="244"/>
      <c r="VFO57" s="245"/>
      <c r="VFP57" s="244"/>
      <c r="VFQ57" s="246"/>
      <c r="VFR57" s="247"/>
      <c r="VFS57" s="248"/>
      <c r="VFT57" s="248"/>
      <c r="VFU57" s="244"/>
      <c r="VFV57" s="244"/>
      <c r="VFW57" s="244"/>
      <c r="VFX57" s="245"/>
      <c r="VFY57" s="244"/>
      <c r="VFZ57" s="246"/>
      <c r="VGA57" s="247"/>
      <c r="VGB57" s="248"/>
      <c r="VGC57" s="248"/>
      <c r="VGD57" s="244"/>
      <c r="VGE57" s="244"/>
      <c r="VGF57" s="244"/>
      <c r="VGG57" s="245"/>
      <c r="VGH57" s="244"/>
      <c r="VGI57" s="246"/>
      <c r="VGJ57" s="247"/>
      <c r="VGK57" s="248"/>
      <c r="VGL57" s="248"/>
      <c r="VGM57" s="244"/>
      <c r="VGN57" s="244"/>
      <c r="VGO57" s="244"/>
      <c r="VGP57" s="245"/>
      <c r="VGQ57" s="244"/>
      <c r="VGR57" s="246"/>
      <c r="VGS57" s="247"/>
      <c r="VGT57" s="248"/>
      <c r="VGU57" s="248"/>
      <c r="VGV57" s="244"/>
      <c r="VGW57" s="244"/>
      <c r="VGX57" s="244"/>
      <c r="VGY57" s="245"/>
      <c r="VGZ57" s="244"/>
      <c r="VHA57" s="246"/>
      <c r="VHB57" s="247"/>
      <c r="VHC57" s="248"/>
      <c r="VHD57" s="248"/>
      <c r="VHE57" s="244"/>
      <c r="VHF57" s="244"/>
      <c r="VHG57" s="244"/>
      <c r="VHH57" s="245"/>
      <c r="VHI57" s="244"/>
      <c r="VHJ57" s="246"/>
      <c r="VHK57" s="247"/>
      <c r="VHL57" s="248"/>
      <c r="VHM57" s="248"/>
      <c r="VHN57" s="244"/>
      <c r="VHO57" s="244"/>
      <c r="VHP57" s="244"/>
      <c r="VHQ57" s="245"/>
      <c r="VHR57" s="244"/>
      <c r="VHS57" s="246"/>
      <c r="VHT57" s="247"/>
      <c r="VHU57" s="248"/>
      <c r="VHV57" s="248"/>
      <c r="VHW57" s="244"/>
      <c r="VHX57" s="244"/>
      <c r="VHY57" s="244"/>
      <c r="VHZ57" s="245"/>
      <c r="VIA57" s="244"/>
      <c r="VIB57" s="246"/>
      <c r="VIC57" s="247"/>
      <c r="VID57" s="248"/>
      <c r="VIE57" s="248"/>
      <c r="VIF57" s="244"/>
      <c r="VIG57" s="244"/>
      <c r="VIH57" s="244"/>
      <c r="VII57" s="245"/>
      <c r="VIJ57" s="244"/>
      <c r="VIK57" s="246"/>
      <c r="VIL57" s="247"/>
      <c r="VIM57" s="248"/>
      <c r="VIN57" s="248"/>
      <c r="VIO57" s="244"/>
      <c r="VIP57" s="244"/>
      <c r="VIQ57" s="244"/>
      <c r="VIR57" s="245"/>
      <c r="VIS57" s="244"/>
      <c r="VIT57" s="246"/>
      <c r="VIU57" s="247"/>
      <c r="VIV57" s="248"/>
      <c r="VIW57" s="248"/>
      <c r="VIX57" s="244"/>
      <c r="VIY57" s="244"/>
      <c r="VIZ57" s="244"/>
      <c r="VJA57" s="245"/>
      <c r="VJB57" s="244"/>
      <c r="VJC57" s="246"/>
      <c r="VJD57" s="247"/>
      <c r="VJE57" s="248"/>
      <c r="VJF57" s="248"/>
      <c r="VJG57" s="244"/>
      <c r="VJH57" s="244"/>
      <c r="VJI57" s="244"/>
      <c r="VJJ57" s="245"/>
      <c r="VJK57" s="244"/>
      <c r="VJL57" s="246"/>
      <c r="VJM57" s="247"/>
      <c r="VJN57" s="248"/>
      <c r="VJO57" s="248"/>
      <c r="VJP57" s="244"/>
      <c r="VJQ57" s="244"/>
      <c r="VJR57" s="244"/>
      <c r="VJS57" s="245"/>
      <c r="VJT57" s="244"/>
      <c r="VJU57" s="246"/>
      <c r="VJV57" s="247"/>
      <c r="VJW57" s="248"/>
      <c r="VJX57" s="248"/>
      <c r="VJY57" s="244"/>
      <c r="VJZ57" s="244"/>
      <c r="VKA57" s="244"/>
      <c r="VKB57" s="245"/>
      <c r="VKC57" s="244"/>
      <c r="VKD57" s="246"/>
      <c r="VKE57" s="247"/>
      <c r="VKF57" s="248"/>
      <c r="VKG57" s="248"/>
      <c r="VKH57" s="244"/>
      <c r="VKI57" s="244"/>
      <c r="VKJ57" s="244"/>
      <c r="VKK57" s="245"/>
      <c r="VKL57" s="244"/>
      <c r="VKM57" s="246"/>
      <c r="VKN57" s="247"/>
      <c r="VKO57" s="248"/>
      <c r="VKP57" s="248"/>
      <c r="VKQ57" s="244"/>
      <c r="VKR57" s="244"/>
      <c r="VKS57" s="244"/>
      <c r="VKT57" s="245"/>
      <c r="VKU57" s="244"/>
      <c r="VKV57" s="246"/>
      <c r="VKW57" s="247"/>
      <c r="VKX57" s="248"/>
      <c r="VKY57" s="248"/>
      <c r="VKZ57" s="244"/>
      <c r="VLA57" s="244"/>
      <c r="VLB57" s="244"/>
      <c r="VLC57" s="245"/>
      <c r="VLD57" s="244"/>
      <c r="VLE57" s="246"/>
      <c r="VLF57" s="247"/>
      <c r="VLG57" s="248"/>
      <c r="VLH57" s="248"/>
      <c r="VLI57" s="244"/>
      <c r="VLJ57" s="244"/>
      <c r="VLK57" s="244"/>
      <c r="VLL57" s="245"/>
      <c r="VLM57" s="244"/>
      <c r="VLN57" s="246"/>
      <c r="VLO57" s="247"/>
      <c r="VLP57" s="248"/>
      <c r="VLQ57" s="248"/>
      <c r="VLR57" s="244"/>
      <c r="VLS57" s="244"/>
      <c r="VLT57" s="244"/>
      <c r="VLU57" s="245"/>
      <c r="VLV57" s="244"/>
      <c r="VLW57" s="246"/>
      <c r="VLX57" s="247"/>
      <c r="VLY57" s="248"/>
      <c r="VLZ57" s="248"/>
      <c r="VMA57" s="244"/>
      <c r="VMB57" s="244"/>
      <c r="VMC57" s="244"/>
      <c r="VMD57" s="245"/>
      <c r="VME57" s="244"/>
      <c r="VMF57" s="246"/>
      <c r="VMG57" s="247"/>
      <c r="VMH57" s="248"/>
      <c r="VMI57" s="248"/>
      <c r="VMJ57" s="244"/>
      <c r="VMK57" s="244"/>
      <c r="VML57" s="244"/>
      <c r="VMM57" s="245"/>
      <c r="VMN57" s="244"/>
      <c r="VMO57" s="246"/>
      <c r="VMP57" s="247"/>
      <c r="VMQ57" s="248"/>
      <c r="VMR57" s="248"/>
      <c r="VMS57" s="244"/>
      <c r="VMT57" s="244"/>
      <c r="VMU57" s="244"/>
      <c r="VMV57" s="245"/>
      <c r="VMW57" s="244"/>
      <c r="VMX57" s="246"/>
      <c r="VMY57" s="247"/>
      <c r="VMZ57" s="248"/>
      <c r="VNA57" s="248"/>
      <c r="VNB57" s="244"/>
      <c r="VNC57" s="244"/>
      <c r="VND57" s="244"/>
      <c r="VNE57" s="245"/>
      <c r="VNF57" s="244"/>
      <c r="VNG57" s="246"/>
      <c r="VNH57" s="247"/>
      <c r="VNI57" s="248"/>
      <c r="VNJ57" s="248"/>
      <c r="VNK57" s="244"/>
      <c r="VNL57" s="244"/>
      <c r="VNM57" s="244"/>
      <c r="VNN57" s="245"/>
      <c r="VNO57" s="244"/>
      <c r="VNP57" s="246"/>
      <c r="VNQ57" s="247"/>
      <c r="VNR57" s="248"/>
      <c r="VNS57" s="248"/>
      <c r="VNT57" s="244"/>
      <c r="VNU57" s="244"/>
      <c r="VNV57" s="244"/>
      <c r="VNW57" s="245"/>
      <c r="VNX57" s="244"/>
      <c r="VNY57" s="246"/>
      <c r="VNZ57" s="247"/>
      <c r="VOA57" s="248"/>
      <c r="VOB57" s="248"/>
      <c r="VOC57" s="244"/>
      <c r="VOD57" s="244"/>
      <c r="VOE57" s="244"/>
      <c r="VOF57" s="245"/>
      <c r="VOG57" s="244"/>
      <c r="VOH57" s="246"/>
      <c r="VOI57" s="247"/>
      <c r="VOJ57" s="248"/>
      <c r="VOK57" s="248"/>
      <c r="VOL57" s="244"/>
      <c r="VOM57" s="244"/>
      <c r="VON57" s="244"/>
      <c r="VOO57" s="245"/>
      <c r="VOP57" s="244"/>
      <c r="VOQ57" s="246"/>
      <c r="VOR57" s="247"/>
      <c r="VOS57" s="248"/>
      <c r="VOT57" s="248"/>
      <c r="VOU57" s="244"/>
      <c r="VOV57" s="244"/>
      <c r="VOW57" s="244"/>
      <c r="VOX57" s="245"/>
      <c r="VOY57" s="244"/>
      <c r="VOZ57" s="246"/>
      <c r="VPA57" s="247"/>
      <c r="VPB57" s="248"/>
      <c r="VPC57" s="248"/>
      <c r="VPD57" s="244"/>
      <c r="VPE57" s="244"/>
      <c r="VPF57" s="244"/>
      <c r="VPG57" s="245"/>
      <c r="VPH57" s="244"/>
      <c r="VPI57" s="246"/>
      <c r="VPJ57" s="247"/>
      <c r="VPK57" s="248"/>
      <c r="VPL57" s="248"/>
      <c r="VPM57" s="244"/>
      <c r="VPN57" s="244"/>
      <c r="VPO57" s="244"/>
      <c r="VPP57" s="245"/>
      <c r="VPQ57" s="244"/>
      <c r="VPR57" s="246"/>
      <c r="VPS57" s="247"/>
      <c r="VPT57" s="248"/>
      <c r="VPU57" s="248"/>
      <c r="VPV57" s="244"/>
      <c r="VPW57" s="244"/>
      <c r="VPX57" s="244"/>
      <c r="VPY57" s="245"/>
      <c r="VPZ57" s="244"/>
      <c r="VQA57" s="246"/>
      <c r="VQB57" s="247"/>
      <c r="VQC57" s="248"/>
      <c r="VQD57" s="248"/>
      <c r="VQE57" s="244"/>
      <c r="VQF57" s="244"/>
      <c r="VQG57" s="244"/>
      <c r="VQH57" s="245"/>
      <c r="VQI57" s="244"/>
      <c r="VQJ57" s="246"/>
      <c r="VQK57" s="247"/>
      <c r="VQL57" s="248"/>
      <c r="VQM57" s="248"/>
      <c r="VQN57" s="244"/>
      <c r="VQO57" s="244"/>
      <c r="VQP57" s="244"/>
      <c r="VQQ57" s="245"/>
      <c r="VQR57" s="244"/>
      <c r="VQS57" s="246"/>
      <c r="VQT57" s="247"/>
      <c r="VQU57" s="248"/>
      <c r="VQV57" s="248"/>
      <c r="VQW57" s="244"/>
      <c r="VQX57" s="244"/>
      <c r="VQY57" s="244"/>
      <c r="VQZ57" s="245"/>
      <c r="VRA57" s="244"/>
      <c r="VRB57" s="246"/>
      <c r="VRC57" s="247"/>
      <c r="VRD57" s="248"/>
      <c r="VRE57" s="248"/>
      <c r="VRF57" s="244"/>
      <c r="VRG57" s="244"/>
      <c r="VRH57" s="244"/>
      <c r="VRI57" s="245"/>
      <c r="VRJ57" s="244"/>
      <c r="VRK57" s="246"/>
      <c r="VRL57" s="247"/>
      <c r="VRM57" s="248"/>
      <c r="VRN57" s="248"/>
      <c r="VRO57" s="244"/>
      <c r="VRP57" s="244"/>
      <c r="VRQ57" s="244"/>
      <c r="VRR57" s="245"/>
      <c r="VRS57" s="244"/>
      <c r="VRT57" s="246"/>
      <c r="VRU57" s="247"/>
      <c r="VRV57" s="248"/>
      <c r="VRW57" s="248"/>
      <c r="VRX57" s="244"/>
      <c r="VRY57" s="244"/>
      <c r="VRZ57" s="244"/>
      <c r="VSA57" s="245"/>
      <c r="VSB57" s="244"/>
      <c r="VSC57" s="246"/>
      <c r="VSD57" s="247"/>
      <c r="VSE57" s="248"/>
      <c r="VSF57" s="248"/>
      <c r="VSG57" s="244"/>
      <c r="VSH57" s="244"/>
      <c r="VSI57" s="244"/>
      <c r="VSJ57" s="245"/>
      <c r="VSK57" s="244"/>
      <c r="VSL57" s="246"/>
      <c r="VSM57" s="247"/>
      <c r="VSN57" s="248"/>
      <c r="VSO57" s="248"/>
      <c r="VSP57" s="244"/>
      <c r="VSQ57" s="244"/>
      <c r="VSR57" s="244"/>
      <c r="VSS57" s="245"/>
      <c r="VST57" s="244"/>
      <c r="VSU57" s="246"/>
      <c r="VSV57" s="247"/>
      <c r="VSW57" s="248"/>
      <c r="VSX57" s="248"/>
      <c r="VSY57" s="244"/>
      <c r="VSZ57" s="244"/>
      <c r="VTA57" s="244"/>
      <c r="VTB57" s="245"/>
      <c r="VTC57" s="244"/>
      <c r="VTD57" s="246"/>
      <c r="VTE57" s="247"/>
      <c r="VTF57" s="248"/>
      <c r="VTG57" s="248"/>
      <c r="VTH57" s="244"/>
      <c r="VTI57" s="244"/>
      <c r="VTJ57" s="244"/>
      <c r="VTK57" s="245"/>
      <c r="VTL57" s="244"/>
      <c r="VTM57" s="246"/>
      <c r="VTN57" s="247"/>
      <c r="VTO57" s="248"/>
      <c r="VTP57" s="248"/>
      <c r="VTQ57" s="244"/>
      <c r="VTR57" s="244"/>
      <c r="VTS57" s="244"/>
      <c r="VTT57" s="245"/>
      <c r="VTU57" s="244"/>
      <c r="VTV57" s="246"/>
      <c r="VTW57" s="247"/>
      <c r="VTX57" s="248"/>
      <c r="VTY57" s="248"/>
      <c r="VTZ57" s="244"/>
      <c r="VUA57" s="244"/>
      <c r="VUB57" s="244"/>
      <c r="VUC57" s="245"/>
      <c r="VUD57" s="244"/>
      <c r="VUE57" s="246"/>
      <c r="VUF57" s="247"/>
      <c r="VUG57" s="248"/>
      <c r="VUH57" s="248"/>
      <c r="VUI57" s="244"/>
      <c r="VUJ57" s="244"/>
      <c r="VUK57" s="244"/>
      <c r="VUL57" s="245"/>
      <c r="VUM57" s="244"/>
      <c r="VUN57" s="246"/>
      <c r="VUO57" s="247"/>
      <c r="VUP57" s="248"/>
      <c r="VUQ57" s="248"/>
      <c r="VUR57" s="244"/>
      <c r="VUS57" s="244"/>
      <c r="VUT57" s="244"/>
      <c r="VUU57" s="245"/>
      <c r="VUV57" s="244"/>
      <c r="VUW57" s="246"/>
      <c r="VUX57" s="247"/>
      <c r="VUY57" s="248"/>
      <c r="VUZ57" s="248"/>
      <c r="VVA57" s="244"/>
      <c r="VVB57" s="244"/>
      <c r="VVC57" s="244"/>
      <c r="VVD57" s="245"/>
      <c r="VVE57" s="244"/>
      <c r="VVF57" s="246"/>
      <c r="VVG57" s="247"/>
      <c r="VVH57" s="248"/>
      <c r="VVI57" s="248"/>
      <c r="VVJ57" s="244"/>
      <c r="VVK57" s="244"/>
      <c r="VVL57" s="244"/>
      <c r="VVM57" s="245"/>
      <c r="VVN57" s="244"/>
      <c r="VVO57" s="246"/>
      <c r="VVP57" s="247"/>
      <c r="VVQ57" s="248"/>
      <c r="VVR57" s="248"/>
      <c r="VVS57" s="244"/>
      <c r="VVT57" s="244"/>
      <c r="VVU57" s="244"/>
      <c r="VVV57" s="245"/>
      <c r="VVW57" s="244"/>
      <c r="VVX57" s="246"/>
      <c r="VVY57" s="247"/>
      <c r="VVZ57" s="248"/>
      <c r="VWA57" s="248"/>
      <c r="VWB57" s="244"/>
      <c r="VWC57" s="244"/>
      <c r="VWD57" s="244"/>
      <c r="VWE57" s="245"/>
      <c r="VWF57" s="244"/>
      <c r="VWG57" s="246"/>
      <c r="VWH57" s="247"/>
      <c r="VWI57" s="248"/>
      <c r="VWJ57" s="248"/>
      <c r="VWK57" s="244"/>
      <c r="VWL57" s="244"/>
      <c r="VWM57" s="244"/>
      <c r="VWN57" s="245"/>
      <c r="VWO57" s="244"/>
      <c r="VWP57" s="246"/>
      <c r="VWQ57" s="247"/>
      <c r="VWR57" s="248"/>
      <c r="VWS57" s="248"/>
      <c r="VWT57" s="244"/>
      <c r="VWU57" s="244"/>
      <c r="VWV57" s="244"/>
      <c r="VWW57" s="245"/>
      <c r="VWX57" s="244"/>
      <c r="VWY57" s="246"/>
      <c r="VWZ57" s="247"/>
      <c r="VXA57" s="248"/>
      <c r="VXB57" s="248"/>
      <c r="VXC57" s="244"/>
      <c r="VXD57" s="244"/>
      <c r="VXE57" s="244"/>
      <c r="VXF57" s="245"/>
      <c r="VXG57" s="244"/>
      <c r="VXH57" s="246"/>
      <c r="VXI57" s="247"/>
      <c r="VXJ57" s="248"/>
      <c r="VXK57" s="248"/>
      <c r="VXL57" s="244"/>
      <c r="VXM57" s="244"/>
      <c r="VXN57" s="244"/>
      <c r="VXO57" s="245"/>
      <c r="VXP57" s="244"/>
      <c r="VXQ57" s="246"/>
      <c r="VXR57" s="247"/>
      <c r="VXS57" s="248"/>
      <c r="VXT57" s="248"/>
      <c r="VXU57" s="244"/>
      <c r="VXV57" s="244"/>
      <c r="VXW57" s="244"/>
      <c r="VXX57" s="245"/>
      <c r="VXY57" s="244"/>
      <c r="VXZ57" s="246"/>
      <c r="VYA57" s="247"/>
      <c r="VYB57" s="248"/>
      <c r="VYC57" s="248"/>
      <c r="VYD57" s="244"/>
      <c r="VYE57" s="244"/>
      <c r="VYF57" s="244"/>
      <c r="VYG57" s="245"/>
      <c r="VYH57" s="244"/>
      <c r="VYI57" s="246"/>
      <c r="VYJ57" s="247"/>
      <c r="VYK57" s="248"/>
      <c r="VYL57" s="248"/>
      <c r="VYM57" s="244"/>
      <c r="VYN57" s="244"/>
      <c r="VYO57" s="244"/>
      <c r="VYP57" s="245"/>
      <c r="VYQ57" s="244"/>
      <c r="VYR57" s="246"/>
      <c r="VYS57" s="247"/>
      <c r="VYT57" s="248"/>
      <c r="VYU57" s="248"/>
      <c r="VYV57" s="244"/>
      <c r="VYW57" s="244"/>
      <c r="VYX57" s="244"/>
      <c r="VYY57" s="245"/>
      <c r="VYZ57" s="244"/>
      <c r="VZA57" s="246"/>
      <c r="VZB57" s="247"/>
      <c r="VZC57" s="248"/>
      <c r="VZD57" s="248"/>
      <c r="VZE57" s="244"/>
      <c r="VZF57" s="244"/>
      <c r="VZG57" s="244"/>
      <c r="VZH57" s="245"/>
      <c r="VZI57" s="244"/>
      <c r="VZJ57" s="246"/>
      <c r="VZK57" s="247"/>
      <c r="VZL57" s="248"/>
      <c r="VZM57" s="248"/>
      <c r="VZN57" s="244"/>
      <c r="VZO57" s="244"/>
      <c r="VZP57" s="244"/>
      <c r="VZQ57" s="245"/>
      <c r="VZR57" s="244"/>
      <c r="VZS57" s="246"/>
      <c r="VZT57" s="247"/>
      <c r="VZU57" s="248"/>
      <c r="VZV57" s="248"/>
      <c r="VZW57" s="244"/>
      <c r="VZX57" s="244"/>
      <c r="VZY57" s="244"/>
      <c r="VZZ57" s="245"/>
      <c r="WAA57" s="244"/>
      <c r="WAB57" s="246"/>
      <c r="WAC57" s="247"/>
      <c r="WAD57" s="248"/>
      <c r="WAE57" s="248"/>
      <c r="WAF57" s="244"/>
      <c r="WAG57" s="244"/>
      <c r="WAH57" s="244"/>
      <c r="WAI57" s="245"/>
      <c r="WAJ57" s="244"/>
      <c r="WAK57" s="246"/>
      <c r="WAL57" s="247"/>
      <c r="WAM57" s="248"/>
      <c r="WAN57" s="248"/>
      <c r="WAO57" s="244"/>
      <c r="WAP57" s="244"/>
      <c r="WAQ57" s="244"/>
      <c r="WAR57" s="245"/>
      <c r="WAS57" s="244"/>
      <c r="WAT57" s="246"/>
      <c r="WAU57" s="247"/>
      <c r="WAV57" s="248"/>
      <c r="WAW57" s="248"/>
      <c r="WAX57" s="244"/>
      <c r="WAY57" s="244"/>
      <c r="WAZ57" s="244"/>
      <c r="WBA57" s="245"/>
      <c r="WBB57" s="244"/>
      <c r="WBC57" s="246"/>
      <c r="WBD57" s="247"/>
      <c r="WBE57" s="248"/>
      <c r="WBF57" s="248"/>
      <c r="WBG57" s="244"/>
      <c r="WBH57" s="244"/>
      <c r="WBI57" s="244"/>
      <c r="WBJ57" s="245"/>
      <c r="WBK57" s="244"/>
      <c r="WBL57" s="246"/>
      <c r="WBM57" s="247"/>
      <c r="WBN57" s="248"/>
      <c r="WBO57" s="248"/>
      <c r="WBP57" s="244"/>
      <c r="WBQ57" s="244"/>
      <c r="WBR57" s="244"/>
      <c r="WBS57" s="245"/>
      <c r="WBT57" s="244"/>
      <c r="WBU57" s="246"/>
      <c r="WBV57" s="247"/>
      <c r="WBW57" s="248"/>
      <c r="WBX57" s="248"/>
      <c r="WBY57" s="244"/>
      <c r="WBZ57" s="244"/>
      <c r="WCA57" s="244"/>
      <c r="WCB57" s="245"/>
      <c r="WCC57" s="244"/>
      <c r="WCD57" s="246"/>
      <c r="WCE57" s="247"/>
      <c r="WCF57" s="248"/>
      <c r="WCG57" s="248"/>
      <c r="WCH57" s="244"/>
      <c r="WCI57" s="244"/>
      <c r="WCJ57" s="244"/>
      <c r="WCK57" s="245"/>
      <c r="WCL57" s="244"/>
      <c r="WCM57" s="246"/>
      <c r="WCN57" s="247"/>
      <c r="WCO57" s="248"/>
      <c r="WCP57" s="248"/>
      <c r="WCQ57" s="244"/>
      <c r="WCR57" s="244"/>
      <c r="WCS57" s="244"/>
      <c r="WCT57" s="245"/>
      <c r="WCU57" s="244"/>
      <c r="WCV57" s="246"/>
      <c r="WCW57" s="247"/>
      <c r="WCX57" s="248"/>
      <c r="WCY57" s="248"/>
      <c r="WCZ57" s="244"/>
      <c r="WDA57" s="244"/>
      <c r="WDB57" s="244"/>
      <c r="WDC57" s="245"/>
      <c r="WDD57" s="244"/>
      <c r="WDE57" s="246"/>
      <c r="WDF57" s="247"/>
      <c r="WDG57" s="248"/>
      <c r="WDH57" s="248"/>
      <c r="WDI57" s="244"/>
      <c r="WDJ57" s="244"/>
      <c r="WDK57" s="244"/>
      <c r="WDL57" s="245"/>
      <c r="WDM57" s="244"/>
      <c r="WDN57" s="246"/>
      <c r="WDO57" s="247"/>
      <c r="WDP57" s="248"/>
      <c r="WDQ57" s="248"/>
      <c r="WDR57" s="244"/>
      <c r="WDS57" s="244"/>
      <c r="WDT57" s="244"/>
      <c r="WDU57" s="245"/>
      <c r="WDV57" s="244"/>
      <c r="WDW57" s="246"/>
      <c r="WDX57" s="247"/>
      <c r="WDY57" s="248"/>
      <c r="WDZ57" s="248"/>
      <c r="WEA57" s="244"/>
      <c r="WEB57" s="244"/>
      <c r="WEC57" s="244"/>
      <c r="WED57" s="245"/>
      <c r="WEE57" s="244"/>
      <c r="WEF57" s="246"/>
      <c r="WEG57" s="247"/>
      <c r="WEH57" s="248"/>
      <c r="WEI57" s="248"/>
      <c r="WEJ57" s="244"/>
      <c r="WEK57" s="244"/>
      <c r="WEL57" s="244"/>
      <c r="WEM57" s="245"/>
      <c r="WEN57" s="244"/>
      <c r="WEO57" s="246"/>
      <c r="WEP57" s="247"/>
      <c r="WEQ57" s="248"/>
      <c r="WER57" s="248"/>
      <c r="WES57" s="244"/>
      <c r="WET57" s="244"/>
      <c r="WEU57" s="244"/>
      <c r="WEV57" s="245"/>
      <c r="WEW57" s="244"/>
      <c r="WEX57" s="246"/>
      <c r="WEY57" s="247"/>
      <c r="WEZ57" s="248"/>
      <c r="WFA57" s="248"/>
      <c r="WFB57" s="244"/>
      <c r="WFC57" s="244"/>
      <c r="WFD57" s="244"/>
      <c r="WFE57" s="245"/>
      <c r="WFF57" s="244"/>
      <c r="WFG57" s="246"/>
      <c r="WFH57" s="247"/>
      <c r="WFI57" s="248"/>
      <c r="WFJ57" s="248"/>
      <c r="WFK57" s="244"/>
      <c r="WFL57" s="244"/>
      <c r="WFM57" s="244"/>
      <c r="WFN57" s="245"/>
      <c r="WFO57" s="244"/>
      <c r="WFP57" s="246"/>
      <c r="WFQ57" s="247"/>
      <c r="WFR57" s="248"/>
      <c r="WFS57" s="248"/>
      <c r="WFT57" s="244"/>
      <c r="WFU57" s="244"/>
      <c r="WFV57" s="244"/>
      <c r="WFW57" s="245"/>
      <c r="WFX57" s="244"/>
      <c r="WFY57" s="246"/>
      <c r="WFZ57" s="247"/>
      <c r="WGA57" s="248"/>
      <c r="WGB57" s="248"/>
      <c r="WGC57" s="244"/>
      <c r="WGD57" s="244"/>
      <c r="WGE57" s="244"/>
      <c r="WGF57" s="245"/>
      <c r="WGG57" s="244"/>
      <c r="WGH57" s="246"/>
      <c r="WGI57" s="247"/>
      <c r="WGJ57" s="248"/>
      <c r="WGK57" s="248"/>
      <c r="WGL57" s="244"/>
      <c r="WGM57" s="244"/>
      <c r="WGN57" s="244"/>
      <c r="WGO57" s="245"/>
      <c r="WGP57" s="244"/>
      <c r="WGQ57" s="246"/>
      <c r="WGR57" s="247"/>
      <c r="WGS57" s="248"/>
      <c r="WGT57" s="248"/>
      <c r="WGU57" s="244"/>
      <c r="WGV57" s="244"/>
      <c r="WGW57" s="244"/>
      <c r="WGX57" s="245"/>
      <c r="WGY57" s="244"/>
      <c r="WGZ57" s="246"/>
      <c r="WHA57" s="247"/>
      <c r="WHB57" s="248"/>
      <c r="WHC57" s="248"/>
      <c r="WHD57" s="244"/>
      <c r="WHE57" s="244"/>
      <c r="WHF57" s="244"/>
      <c r="WHG57" s="245"/>
      <c r="WHH57" s="244"/>
      <c r="WHI57" s="246"/>
      <c r="WHJ57" s="247"/>
      <c r="WHK57" s="248"/>
      <c r="WHL57" s="248"/>
      <c r="WHM57" s="244"/>
      <c r="WHN57" s="244"/>
      <c r="WHO57" s="244"/>
      <c r="WHP57" s="245"/>
      <c r="WHQ57" s="244"/>
      <c r="WHR57" s="246"/>
      <c r="WHS57" s="247"/>
      <c r="WHT57" s="248"/>
      <c r="WHU57" s="248"/>
      <c r="WHV57" s="244"/>
      <c r="WHW57" s="244"/>
      <c r="WHX57" s="244"/>
      <c r="WHY57" s="245"/>
      <c r="WHZ57" s="244"/>
      <c r="WIA57" s="246"/>
      <c r="WIB57" s="247"/>
      <c r="WIC57" s="248"/>
      <c r="WID57" s="248"/>
      <c r="WIE57" s="244"/>
      <c r="WIF57" s="244"/>
      <c r="WIG57" s="244"/>
      <c r="WIH57" s="245"/>
      <c r="WII57" s="244"/>
      <c r="WIJ57" s="246"/>
      <c r="WIK57" s="247"/>
      <c r="WIL57" s="248"/>
      <c r="WIM57" s="248"/>
      <c r="WIN57" s="244"/>
      <c r="WIO57" s="244"/>
      <c r="WIP57" s="244"/>
      <c r="WIQ57" s="245"/>
      <c r="WIR57" s="244"/>
      <c r="WIS57" s="246"/>
      <c r="WIT57" s="247"/>
      <c r="WIU57" s="248"/>
      <c r="WIV57" s="248"/>
      <c r="WIW57" s="244"/>
      <c r="WIX57" s="244"/>
      <c r="WIY57" s="244"/>
      <c r="WIZ57" s="245"/>
      <c r="WJA57" s="244"/>
      <c r="WJB57" s="246"/>
      <c r="WJC57" s="247"/>
      <c r="WJD57" s="248"/>
      <c r="WJE57" s="248"/>
      <c r="WJF57" s="244"/>
      <c r="WJG57" s="244"/>
      <c r="WJH57" s="244"/>
      <c r="WJI57" s="245"/>
      <c r="WJJ57" s="244"/>
      <c r="WJK57" s="246"/>
      <c r="WJL57" s="247"/>
      <c r="WJM57" s="248"/>
      <c r="WJN57" s="248"/>
      <c r="WJO57" s="244"/>
      <c r="WJP57" s="244"/>
      <c r="WJQ57" s="244"/>
      <c r="WJR57" s="245"/>
      <c r="WJS57" s="244"/>
      <c r="WJT57" s="246"/>
      <c r="WJU57" s="247"/>
      <c r="WJV57" s="248"/>
      <c r="WJW57" s="248"/>
      <c r="WJX57" s="244"/>
      <c r="WJY57" s="244"/>
      <c r="WJZ57" s="244"/>
      <c r="WKA57" s="245"/>
      <c r="WKB57" s="244"/>
      <c r="WKC57" s="246"/>
      <c r="WKD57" s="247"/>
      <c r="WKE57" s="248"/>
      <c r="WKF57" s="248"/>
      <c r="WKG57" s="244"/>
      <c r="WKH57" s="244"/>
      <c r="WKI57" s="244"/>
      <c r="WKJ57" s="245"/>
      <c r="WKK57" s="244"/>
      <c r="WKL57" s="246"/>
      <c r="WKM57" s="247"/>
      <c r="WKN57" s="248"/>
      <c r="WKO57" s="248"/>
      <c r="WKP57" s="244"/>
      <c r="WKQ57" s="244"/>
      <c r="WKR57" s="244"/>
      <c r="WKS57" s="245"/>
      <c r="WKT57" s="244"/>
      <c r="WKU57" s="246"/>
      <c r="WKV57" s="247"/>
      <c r="WKW57" s="248"/>
      <c r="WKX57" s="248"/>
      <c r="WKY57" s="244"/>
      <c r="WKZ57" s="244"/>
      <c r="WLA57" s="244"/>
      <c r="WLB57" s="245"/>
      <c r="WLC57" s="244"/>
      <c r="WLD57" s="246"/>
      <c r="WLE57" s="247"/>
      <c r="WLF57" s="248"/>
      <c r="WLG57" s="248"/>
      <c r="WLH57" s="244"/>
      <c r="WLI57" s="244"/>
      <c r="WLJ57" s="244"/>
      <c r="WLK57" s="245"/>
      <c r="WLL57" s="244"/>
      <c r="WLM57" s="246"/>
      <c r="WLN57" s="247"/>
      <c r="WLO57" s="248"/>
      <c r="WLP57" s="248"/>
      <c r="WLQ57" s="244"/>
      <c r="WLR57" s="244"/>
      <c r="WLS57" s="244"/>
      <c r="WLT57" s="245"/>
      <c r="WLU57" s="244"/>
      <c r="WLV57" s="246"/>
      <c r="WLW57" s="247"/>
      <c r="WLX57" s="248"/>
      <c r="WLY57" s="248"/>
      <c r="WLZ57" s="244"/>
      <c r="WMA57" s="244"/>
      <c r="WMB57" s="244"/>
      <c r="WMC57" s="245"/>
      <c r="WMD57" s="244"/>
      <c r="WME57" s="246"/>
      <c r="WMF57" s="247"/>
      <c r="WMG57" s="248"/>
      <c r="WMH57" s="248"/>
      <c r="WMI57" s="244"/>
      <c r="WMJ57" s="244"/>
      <c r="WMK57" s="244"/>
      <c r="WML57" s="245"/>
      <c r="WMM57" s="244"/>
      <c r="WMN57" s="246"/>
      <c r="WMO57" s="247"/>
      <c r="WMP57" s="248"/>
      <c r="WMQ57" s="248"/>
      <c r="WMR57" s="244"/>
      <c r="WMS57" s="244"/>
      <c r="WMT57" s="244"/>
      <c r="WMU57" s="245"/>
      <c r="WMV57" s="244"/>
      <c r="WMW57" s="246"/>
      <c r="WMX57" s="247"/>
      <c r="WMY57" s="248"/>
      <c r="WMZ57" s="248"/>
      <c r="WNA57" s="244"/>
      <c r="WNB57" s="244"/>
      <c r="WNC57" s="244"/>
      <c r="WND57" s="245"/>
      <c r="WNE57" s="244"/>
      <c r="WNF57" s="246"/>
      <c r="WNG57" s="247"/>
      <c r="WNH57" s="248"/>
      <c r="WNI57" s="248"/>
      <c r="WNJ57" s="244"/>
      <c r="WNK57" s="244"/>
      <c r="WNL57" s="244"/>
      <c r="WNM57" s="245"/>
      <c r="WNN57" s="244"/>
      <c r="WNO57" s="246"/>
      <c r="WNP57" s="247"/>
      <c r="WNQ57" s="248"/>
      <c r="WNR57" s="248"/>
      <c r="WNS57" s="244"/>
      <c r="WNT57" s="244"/>
      <c r="WNU57" s="244"/>
      <c r="WNV57" s="245"/>
      <c r="WNW57" s="244"/>
      <c r="WNX57" s="246"/>
      <c r="WNY57" s="247"/>
      <c r="WNZ57" s="248"/>
      <c r="WOA57" s="248"/>
      <c r="WOB57" s="244"/>
      <c r="WOC57" s="244"/>
      <c r="WOD57" s="244"/>
      <c r="WOE57" s="245"/>
      <c r="WOF57" s="244"/>
      <c r="WOG57" s="246"/>
      <c r="WOH57" s="247"/>
      <c r="WOI57" s="248"/>
      <c r="WOJ57" s="248"/>
      <c r="WOK57" s="244"/>
      <c r="WOL57" s="244"/>
      <c r="WOM57" s="244"/>
      <c r="WON57" s="245"/>
      <c r="WOO57" s="244"/>
      <c r="WOP57" s="246"/>
      <c r="WOQ57" s="247"/>
      <c r="WOR57" s="248"/>
      <c r="WOS57" s="248"/>
      <c r="WOT57" s="244"/>
      <c r="WOU57" s="244"/>
      <c r="WOV57" s="244"/>
      <c r="WOW57" s="245"/>
      <c r="WOX57" s="244"/>
      <c r="WOY57" s="246"/>
      <c r="WOZ57" s="247"/>
      <c r="WPA57" s="248"/>
      <c r="WPB57" s="248"/>
      <c r="WPC57" s="244"/>
      <c r="WPD57" s="244"/>
      <c r="WPE57" s="244"/>
      <c r="WPF57" s="245"/>
      <c r="WPG57" s="244"/>
      <c r="WPH57" s="246"/>
      <c r="WPI57" s="247"/>
      <c r="WPJ57" s="248"/>
      <c r="WPK57" s="248"/>
      <c r="WPL57" s="244"/>
      <c r="WPM57" s="244"/>
      <c r="WPN57" s="244"/>
      <c r="WPO57" s="245"/>
      <c r="WPP57" s="244"/>
      <c r="WPQ57" s="246"/>
      <c r="WPR57" s="247"/>
      <c r="WPS57" s="248"/>
      <c r="WPT57" s="248"/>
      <c r="WPU57" s="244"/>
      <c r="WPV57" s="244"/>
      <c r="WPW57" s="244"/>
      <c r="WPX57" s="245"/>
      <c r="WPY57" s="244"/>
      <c r="WPZ57" s="246"/>
      <c r="WQA57" s="247"/>
      <c r="WQB57" s="248"/>
      <c r="WQC57" s="248"/>
      <c r="WQD57" s="244"/>
      <c r="WQE57" s="244"/>
      <c r="WQF57" s="244"/>
      <c r="WQG57" s="245"/>
      <c r="WQH57" s="244"/>
      <c r="WQI57" s="246"/>
      <c r="WQJ57" s="247"/>
      <c r="WQK57" s="248"/>
      <c r="WQL57" s="248"/>
      <c r="WQM57" s="244"/>
      <c r="WQN57" s="244"/>
      <c r="WQO57" s="244"/>
      <c r="WQP57" s="245"/>
      <c r="WQQ57" s="244"/>
      <c r="WQR57" s="246"/>
      <c r="WQS57" s="247"/>
      <c r="WQT57" s="248"/>
      <c r="WQU57" s="248"/>
      <c r="WQV57" s="244"/>
      <c r="WQW57" s="244"/>
      <c r="WQX57" s="244"/>
      <c r="WQY57" s="245"/>
      <c r="WQZ57" s="244"/>
      <c r="WRA57" s="246"/>
      <c r="WRB57" s="247"/>
      <c r="WRC57" s="248"/>
      <c r="WRD57" s="248"/>
      <c r="WRE57" s="244"/>
      <c r="WRF57" s="244"/>
      <c r="WRG57" s="244"/>
      <c r="WRH57" s="245"/>
      <c r="WRI57" s="244"/>
      <c r="WRJ57" s="246"/>
      <c r="WRK57" s="247"/>
      <c r="WRL57" s="248"/>
      <c r="WRM57" s="248"/>
      <c r="WRN57" s="244"/>
      <c r="WRO57" s="244"/>
      <c r="WRP57" s="244"/>
      <c r="WRQ57" s="245"/>
      <c r="WRR57" s="244"/>
      <c r="WRS57" s="246"/>
      <c r="WRT57" s="247"/>
      <c r="WRU57" s="248"/>
      <c r="WRV57" s="248"/>
      <c r="WRW57" s="244"/>
      <c r="WRX57" s="244"/>
      <c r="WRY57" s="244"/>
      <c r="WRZ57" s="245"/>
      <c r="WSA57" s="244"/>
      <c r="WSB57" s="246"/>
      <c r="WSC57" s="247"/>
      <c r="WSD57" s="248"/>
      <c r="WSE57" s="248"/>
      <c r="WSF57" s="244"/>
      <c r="WSG57" s="244"/>
      <c r="WSH57" s="244"/>
      <c r="WSI57" s="245"/>
      <c r="WSJ57" s="244"/>
      <c r="WSK57" s="246"/>
      <c r="WSL57" s="247"/>
      <c r="WSM57" s="248"/>
      <c r="WSN57" s="248"/>
      <c r="WSO57" s="244"/>
      <c r="WSP57" s="244"/>
      <c r="WSQ57" s="244"/>
      <c r="WSR57" s="245"/>
      <c r="WSS57" s="244"/>
      <c r="WST57" s="246"/>
      <c r="WSU57" s="247"/>
      <c r="WSV57" s="248"/>
      <c r="WSW57" s="248"/>
      <c r="WSX57" s="244"/>
      <c r="WSY57" s="244"/>
      <c r="WSZ57" s="244"/>
      <c r="WTA57" s="245"/>
      <c r="WTB57" s="244"/>
      <c r="WTC57" s="246"/>
      <c r="WTD57" s="247"/>
      <c r="WTE57" s="248"/>
      <c r="WTF57" s="248"/>
      <c r="WTG57" s="244"/>
      <c r="WTH57" s="244"/>
      <c r="WTI57" s="244"/>
      <c r="WTJ57" s="245"/>
      <c r="WTK57" s="244"/>
      <c r="WTL57" s="246"/>
      <c r="WTM57" s="247"/>
      <c r="WTN57" s="248"/>
      <c r="WTO57" s="248"/>
      <c r="WTP57" s="244"/>
      <c r="WTQ57" s="244"/>
      <c r="WTR57" s="244"/>
      <c r="WTS57" s="245"/>
      <c r="WTT57" s="244"/>
      <c r="WTU57" s="246"/>
      <c r="WTV57" s="247"/>
      <c r="WTW57" s="248"/>
      <c r="WTX57" s="248"/>
      <c r="WTY57" s="244"/>
      <c r="WTZ57" s="244"/>
      <c r="WUA57" s="244"/>
      <c r="WUB57" s="245"/>
      <c r="WUC57" s="244"/>
      <c r="WUD57" s="246"/>
      <c r="WUE57" s="247"/>
      <c r="WUF57" s="248"/>
      <c r="WUG57" s="248"/>
      <c r="WUH57" s="244"/>
      <c r="WUI57" s="244"/>
      <c r="WUJ57" s="244"/>
      <c r="WUK57" s="245"/>
      <c r="WUL57" s="244"/>
      <c r="WUM57" s="246"/>
      <c r="WUN57" s="247"/>
      <c r="WUO57" s="248"/>
      <c r="WUP57" s="248"/>
      <c r="WUQ57" s="244"/>
      <c r="WUR57" s="244"/>
      <c r="WUS57" s="244"/>
      <c r="WUT57" s="245"/>
      <c r="WUU57" s="244"/>
      <c r="WUV57" s="246"/>
      <c r="WUW57" s="247"/>
      <c r="WUX57" s="248"/>
      <c r="WUY57" s="248"/>
      <c r="WUZ57" s="244"/>
      <c r="WVA57" s="244"/>
      <c r="WVB57" s="244"/>
      <c r="WVC57" s="245"/>
      <c r="WVD57" s="244"/>
      <c r="WVE57" s="246"/>
      <c r="WVF57" s="247"/>
      <c r="WVG57" s="248"/>
      <c r="WVH57" s="248"/>
      <c r="WVI57" s="244"/>
      <c r="WVJ57" s="244"/>
      <c r="WVK57" s="244"/>
      <c r="WVL57" s="245"/>
      <c r="WVM57" s="244"/>
      <c r="WVN57" s="246"/>
      <c r="WVO57" s="247"/>
      <c r="WVP57" s="248"/>
      <c r="WVQ57" s="248"/>
      <c r="WVR57" s="244"/>
      <c r="WVS57" s="244"/>
      <c r="WVT57" s="244"/>
      <c r="WVU57" s="245"/>
      <c r="WVV57" s="244"/>
      <c r="WVW57" s="246"/>
      <c r="WVX57" s="247"/>
      <c r="WVY57" s="248"/>
      <c r="WVZ57" s="248"/>
      <c r="WWA57" s="244"/>
      <c r="WWB57" s="244"/>
      <c r="WWC57" s="244"/>
      <c r="WWD57" s="245"/>
      <c r="WWE57" s="244"/>
      <c r="WWF57" s="246"/>
      <c r="WWG57" s="247"/>
      <c r="WWH57" s="248"/>
      <c r="WWI57" s="248"/>
      <c r="WWJ57" s="244"/>
      <c r="WWK57" s="244"/>
      <c r="WWL57" s="244"/>
      <c r="WWM57" s="245"/>
      <c r="WWN57" s="244"/>
      <c r="WWO57" s="246"/>
      <c r="WWP57" s="247"/>
      <c r="WWQ57" s="248"/>
      <c r="WWR57" s="248"/>
      <c r="WWS57" s="244"/>
      <c r="WWT57" s="244"/>
      <c r="WWU57" s="244"/>
      <c r="WWV57" s="245"/>
      <c r="WWW57" s="244"/>
      <c r="WWX57" s="246"/>
      <c r="WWY57" s="247"/>
      <c r="WWZ57" s="248"/>
      <c r="WXA57" s="248"/>
      <c r="WXB57" s="244"/>
      <c r="WXC57" s="244"/>
      <c r="WXD57" s="244"/>
      <c r="WXE57" s="245"/>
      <c r="WXF57" s="244"/>
      <c r="WXG57" s="246"/>
      <c r="WXH57" s="247"/>
      <c r="WXI57" s="248"/>
      <c r="WXJ57" s="248"/>
      <c r="WXK57" s="244"/>
      <c r="WXL57" s="244"/>
      <c r="WXM57" s="244"/>
      <c r="WXN57" s="245"/>
      <c r="WXO57" s="244"/>
      <c r="WXP57" s="246"/>
      <c r="WXQ57" s="247"/>
      <c r="WXR57" s="248"/>
      <c r="WXS57" s="248"/>
      <c r="WXT57" s="244"/>
      <c r="WXU57" s="244"/>
      <c r="WXV57" s="244"/>
      <c r="WXW57" s="245"/>
      <c r="WXX57" s="244"/>
      <c r="WXY57" s="246"/>
      <c r="WXZ57" s="247"/>
      <c r="WYA57" s="248"/>
      <c r="WYB57" s="248"/>
      <c r="WYC57" s="244"/>
      <c r="WYD57" s="244"/>
      <c r="WYE57" s="244"/>
      <c r="WYF57" s="245"/>
      <c r="WYG57" s="244"/>
      <c r="WYH57" s="246"/>
      <c r="WYI57" s="247"/>
      <c r="WYJ57" s="248"/>
      <c r="WYK57" s="248"/>
      <c r="WYL57" s="244"/>
      <c r="WYM57" s="244"/>
      <c r="WYN57" s="244"/>
      <c r="WYO57" s="245"/>
      <c r="WYP57" s="244"/>
      <c r="WYQ57" s="246"/>
      <c r="WYR57" s="247"/>
      <c r="WYS57" s="248"/>
      <c r="WYT57" s="248"/>
      <c r="WYU57" s="244"/>
      <c r="WYV57" s="244"/>
      <c r="WYW57" s="244"/>
      <c r="WYX57" s="245"/>
      <c r="WYY57" s="244"/>
      <c r="WYZ57" s="246"/>
      <c r="WZA57" s="247"/>
      <c r="WZB57" s="248"/>
      <c r="WZC57" s="248"/>
      <c r="WZD57" s="244"/>
      <c r="WZE57" s="244"/>
      <c r="WZF57" s="244"/>
      <c r="WZG57" s="245"/>
      <c r="WZH57" s="244"/>
      <c r="WZI57" s="246"/>
      <c r="WZJ57" s="247"/>
      <c r="WZK57" s="248"/>
      <c r="WZL57" s="248"/>
      <c r="WZM57" s="244"/>
      <c r="WZN57" s="244"/>
      <c r="WZO57" s="244"/>
      <c r="WZP57" s="245"/>
      <c r="WZQ57" s="244"/>
      <c r="WZR57" s="246"/>
      <c r="WZS57" s="247"/>
      <c r="WZT57" s="248"/>
      <c r="WZU57" s="248"/>
      <c r="WZV57" s="244"/>
      <c r="WZW57" s="244"/>
      <c r="WZX57" s="244"/>
      <c r="WZY57" s="245"/>
      <c r="WZZ57" s="244"/>
      <c r="XAA57" s="246"/>
      <c r="XAB57" s="247"/>
      <c r="XAC57" s="248"/>
      <c r="XAD57" s="248"/>
      <c r="XAE57" s="244"/>
      <c r="XAF57" s="244"/>
      <c r="XAG57" s="244"/>
      <c r="XAH57" s="245"/>
      <c r="XAI57" s="244"/>
      <c r="XAJ57" s="246"/>
      <c r="XAK57" s="247"/>
      <c r="XAL57" s="248"/>
      <c r="XAM57" s="248"/>
      <c r="XAN57" s="244"/>
      <c r="XAO57" s="244"/>
      <c r="XAP57" s="244"/>
      <c r="XAQ57" s="245"/>
      <c r="XAR57" s="244"/>
      <c r="XAS57" s="246"/>
      <c r="XAT57" s="247"/>
      <c r="XAU57" s="248"/>
      <c r="XAV57" s="248"/>
      <c r="XAW57" s="244"/>
      <c r="XAX57" s="244"/>
      <c r="XAY57" s="244"/>
      <c r="XAZ57" s="245"/>
      <c r="XBA57" s="244"/>
      <c r="XBB57" s="246"/>
      <c r="XBC57" s="247"/>
      <c r="XBD57" s="248"/>
      <c r="XBE57" s="248"/>
      <c r="XBF57" s="244"/>
      <c r="XBG57" s="244"/>
      <c r="XBH57" s="244"/>
      <c r="XBI57" s="245"/>
      <c r="XBJ57" s="244"/>
      <c r="XBK57" s="246"/>
      <c r="XBL57" s="247"/>
      <c r="XBM57" s="248"/>
      <c r="XBN57" s="248"/>
      <c r="XBO57" s="244"/>
      <c r="XBP57" s="244"/>
      <c r="XBQ57" s="244"/>
      <c r="XBR57" s="245"/>
      <c r="XBS57" s="244"/>
      <c r="XBT57" s="246"/>
      <c r="XBU57" s="247"/>
      <c r="XBV57" s="248"/>
      <c r="XBW57" s="248"/>
      <c r="XBX57" s="244"/>
      <c r="XBY57" s="244"/>
      <c r="XBZ57" s="244"/>
      <c r="XCA57" s="245"/>
      <c r="XCB57" s="244"/>
      <c r="XCC57" s="246"/>
      <c r="XCD57" s="247"/>
      <c r="XCE57" s="248"/>
      <c r="XCF57" s="248"/>
      <c r="XCG57" s="244"/>
      <c r="XCH57" s="244"/>
      <c r="XCI57" s="244"/>
      <c r="XCJ57" s="245"/>
      <c r="XCK57" s="244"/>
      <c r="XCL57" s="246"/>
      <c r="XCM57" s="247"/>
      <c r="XCN57" s="248"/>
      <c r="XCO57" s="248"/>
      <c r="XCP57" s="244"/>
      <c r="XCQ57" s="244"/>
      <c r="XCR57" s="244"/>
      <c r="XCS57" s="245"/>
      <c r="XCT57" s="244"/>
      <c r="XCU57" s="246"/>
      <c r="XCV57" s="247"/>
      <c r="XCW57" s="248"/>
      <c r="XCX57" s="248"/>
      <c r="XCY57" s="244"/>
      <c r="XCZ57" s="244"/>
      <c r="XDA57" s="244"/>
      <c r="XDB57" s="245"/>
      <c r="XDC57" s="244"/>
      <c r="XDD57" s="246"/>
      <c r="XDE57" s="247"/>
      <c r="XDF57" s="248"/>
      <c r="XDG57" s="248"/>
      <c r="XDH57" s="244"/>
      <c r="XDI57" s="244"/>
      <c r="XDJ57" s="244"/>
      <c r="XDK57" s="245"/>
      <c r="XDL57" s="244"/>
      <c r="XDM57" s="246"/>
      <c r="XDN57" s="247"/>
      <c r="XDO57" s="248"/>
      <c r="XDP57" s="248"/>
      <c r="XDQ57" s="244"/>
      <c r="XDR57" s="244"/>
      <c r="XDS57" s="244"/>
      <c r="XDT57" s="245"/>
      <c r="XDU57" s="244"/>
      <c r="XDV57" s="246"/>
      <c r="XDW57" s="247"/>
      <c r="XDX57" s="248"/>
      <c r="XDY57" s="248"/>
      <c r="XDZ57" s="244"/>
      <c r="XEA57" s="244"/>
      <c r="XEB57" s="244"/>
      <c r="XEC57" s="245"/>
      <c r="XED57" s="244"/>
      <c r="XEE57" s="246"/>
      <c r="XEF57" s="247"/>
      <c r="XEG57" s="248"/>
      <c r="XEH57" s="248"/>
      <c r="XEI57" s="244"/>
      <c r="XEJ57" s="244"/>
      <c r="XEK57" s="244"/>
      <c r="XEL57" s="245"/>
      <c r="XEM57" s="244"/>
      <c r="XEN57" s="246"/>
      <c r="XEO57" s="247"/>
      <c r="XEP57" s="248"/>
      <c r="XEQ57" s="248"/>
      <c r="XER57" s="244"/>
      <c r="XES57" s="244"/>
      <c r="XET57" s="244"/>
      <c r="XEU57" s="245"/>
      <c r="XEV57" s="244"/>
      <c r="XEW57" s="246"/>
      <c r="XEX57" s="247"/>
      <c r="XEY57" s="248"/>
      <c r="XEZ57" s="248"/>
      <c r="XFA57" s="244"/>
      <c r="XFB57" s="244"/>
      <c r="XFC57" s="244"/>
      <c r="XFD57" s="245"/>
    </row>
    <row r="58" spans="1:16384" x14ac:dyDescent="0.25">
      <c r="A58" s="41"/>
      <c r="B58" s="33"/>
      <c r="C58" s="113"/>
      <c r="D58" s="116"/>
      <c r="E58" s="107"/>
      <c r="F58" s="171"/>
      <c r="G58" s="202"/>
      <c r="H58" s="119"/>
      <c r="I58" s="207"/>
    </row>
    <row r="59" spans="1:16384" s="242" customFormat="1" ht="14.25" customHeight="1" x14ac:dyDescent="0.25">
      <c r="A59" s="252" t="s">
        <v>18</v>
      </c>
      <c r="B59" s="235"/>
      <c r="C59" s="235"/>
      <c r="D59" s="236" t="s">
        <v>38</v>
      </c>
      <c r="E59" s="237"/>
      <c r="F59" s="238"/>
      <c r="G59" s="239"/>
      <c r="H59" s="239" t="s">
        <v>10</v>
      </c>
      <c r="I59" s="253"/>
    </row>
    <row r="60" spans="1:16384" s="242" customFormat="1" ht="120" x14ac:dyDescent="0.25">
      <c r="A60" s="41" t="s">
        <v>18</v>
      </c>
      <c r="B60" s="210"/>
      <c r="C60" s="107" t="s">
        <v>191</v>
      </c>
      <c r="D60" s="279" t="s">
        <v>304</v>
      </c>
      <c r="E60" s="33" t="s">
        <v>138</v>
      </c>
      <c r="F60" s="176">
        <v>2</v>
      </c>
      <c r="G60" s="101">
        <v>62000</v>
      </c>
      <c r="H60" s="119">
        <f t="shared" ref="H60" si="10">TRUNC((G60*(1+$I$8)),2)</f>
        <v>72933.320000000007</v>
      </c>
      <c r="I60" s="207">
        <f t="shared" ref="I60" si="11">TRUNC(H60*(F60),2)</f>
        <v>145866.64000000001</v>
      </c>
    </row>
    <row r="61" spans="1:16384" s="243" customFormat="1" ht="14.25" x14ac:dyDescent="0.25">
      <c r="A61" s="41" t="s">
        <v>20</v>
      </c>
      <c r="B61" s="210"/>
      <c r="C61" s="107" t="s">
        <v>191</v>
      </c>
      <c r="D61" s="34" t="s">
        <v>284</v>
      </c>
      <c r="E61" s="33" t="s">
        <v>138</v>
      </c>
      <c r="F61" s="176">
        <v>2</v>
      </c>
      <c r="G61" s="101">
        <v>62000</v>
      </c>
      <c r="H61" s="119">
        <f t="shared" ref="H61" si="12">TRUNC((G61*(1+$I$8)),2)</f>
        <v>72933.320000000007</v>
      </c>
      <c r="I61" s="207">
        <f t="shared" ref="I61" si="13">TRUNC(H61*(F61),2)</f>
        <v>145866.64000000001</v>
      </c>
      <c r="J61" s="117"/>
      <c r="K61" s="250"/>
      <c r="L61" s="163"/>
      <c r="M61" s="118"/>
      <c r="N61" s="117"/>
      <c r="O61" s="118"/>
      <c r="P61" s="251"/>
      <c r="Q61" s="203"/>
      <c r="R61" s="251"/>
      <c r="S61" s="117"/>
      <c r="T61" s="250"/>
      <c r="U61" s="163"/>
      <c r="V61" s="118"/>
      <c r="W61" s="117"/>
      <c r="X61" s="118"/>
      <c r="Y61" s="251"/>
      <c r="Z61" s="203"/>
      <c r="AA61" s="251"/>
      <c r="AB61" s="117"/>
      <c r="AC61" s="250"/>
      <c r="AD61" s="163"/>
      <c r="AE61" s="118"/>
      <c r="AF61" s="117"/>
      <c r="AG61" s="118"/>
      <c r="AH61" s="251"/>
      <c r="AI61" s="203"/>
      <c r="AJ61" s="251"/>
      <c r="AK61" s="117"/>
      <c r="AL61" s="250"/>
      <c r="AM61" s="163"/>
      <c r="AN61" s="118"/>
      <c r="AO61" s="117"/>
      <c r="AP61" s="118"/>
      <c r="AQ61" s="251"/>
      <c r="AR61" s="203"/>
      <c r="AS61" s="251"/>
      <c r="AT61" s="117"/>
      <c r="AU61" s="250"/>
      <c r="AV61" s="163"/>
      <c r="AW61" s="118"/>
      <c r="AX61" s="117"/>
      <c r="AY61" s="118"/>
      <c r="AZ61" s="251"/>
      <c r="BA61" s="203"/>
      <c r="BB61" s="251"/>
      <c r="BC61" s="117"/>
      <c r="BD61" s="250"/>
      <c r="BE61" s="163"/>
      <c r="BF61" s="118"/>
      <c r="BG61" s="117"/>
      <c r="BH61" s="118"/>
      <c r="BI61" s="251"/>
      <c r="BJ61" s="203"/>
      <c r="BK61" s="251"/>
      <c r="BL61" s="117"/>
      <c r="BM61" s="250"/>
      <c r="BN61" s="163"/>
      <c r="BO61" s="118"/>
      <c r="BP61" s="117"/>
      <c r="BQ61" s="118"/>
      <c r="BR61" s="251"/>
      <c r="BS61" s="203"/>
      <c r="BT61" s="251"/>
      <c r="BU61" s="117"/>
      <c r="BV61" s="250"/>
      <c r="BW61" s="163"/>
      <c r="BX61" s="118"/>
      <c r="BY61" s="117"/>
      <c r="BZ61" s="118"/>
      <c r="CA61" s="251"/>
      <c r="CB61" s="203"/>
      <c r="CC61" s="251"/>
      <c r="CD61" s="117"/>
      <c r="CE61" s="250"/>
      <c r="CF61" s="163"/>
      <c r="CG61" s="118"/>
      <c r="CH61" s="117"/>
      <c r="CI61" s="118"/>
      <c r="CJ61" s="251"/>
      <c r="CK61" s="203"/>
      <c r="CL61" s="251"/>
      <c r="CM61" s="117"/>
      <c r="CN61" s="250"/>
      <c r="CO61" s="163"/>
      <c r="CP61" s="118"/>
      <c r="CQ61" s="117"/>
      <c r="CR61" s="118"/>
      <c r="CS61" s="251"/>
      <c r="CT61" s="203"/>
      <c r="CU61" s="251"/>
      <c r="CV61" s="117"/>
      <c r="CW61" s="250"/>
      <c r="CX61" s="163"/>
      <c r="CY61" s="118"/>
      <c r="CZ61" s="117"/>
      <c r="DA61" s="118"/>
      <c r="DB61" s="251"/>
      <c r="DC61" s="203"/>
      <c r="DD61" s="251"/>
      <c r="DE61" s="117"/>
      <c r="DF61" s="250"/>
      <c r="DG61" s="163"/>
      <c r="DH61" s="118"/>
      <c r="DI61" s="117"/>
      <c r="DJ61" s="118"/>
      <c r="DK61" s="251"/>
      <c r="DL61" s="203"/>
      <c r="DM61" s="251"/>
      <c r="DN61" s="117"/>
      <c r="DO61" s="250"/>
      <c r="DP61" s="163"/>
      <c r="DQ61" s="118"/>
      <c r="DR61" s="117"/>
      <c r="DS61" s="118"/>
      <c r="DT61" s="251"/>
      <c r="DU61" s="203"/>
      <c r="DV61" s="251"/>
      <c r="DW61" s="117"/>
      <c r="DX61" s="250"/>
      <c r="DY61" s="163"/>
      <c r="DZ61" s="118"/>
      <c r="EA61" s="117"/>
      <c r="EB61" s="118"/>
      <c r="EC61" s="251"/>
      <c r="ED61" s="203"/>
      <c r="EE61" s="251"/>
      <c r="EF61" s="117"/>
      <c r="EG61" s="250"/>
      <c r="EH61" s="163"/>
      <c r="EI61" s="118"/>
      <c r="EJ61" s="117"/>
      <c r="EK61" s="118"/>
      <c r="EL61" s="251"/>
      <c r="EM61" s="203"/>
      <c r="EN61" s="251"/>
      <c r="EO61" s="117"/>
      <c r="EP61" s="250"/>
      <c r="EQ61" s="163"/>
      <c r="ER61" s="118"/>
      <c r="ES61" s="117"/>
      <c r="ET61" s="118"/>
      <c r="EU61" s="251"/>
      <c r="EV61" s="203"/>
      <c r="EW61" s="251"/>
      <c r="EX61" s="117"/>
      <c r="EY61" s="250"/>
      <c r="EZ61" s="163"/>
      <c r="FA61" s="118"/>
      <c r="FB61" s="117"/>
      <c r="FC61" s="118"/>
      <c r="FD61" s="251"/>
      <c r="FE61" s="203"/>
      <c r="FF61" s="251"/>
      <c r="FG61" s="117"/>
      <c r="FH61" s="250"/>
      <c r="FI61" s="163"/>
      <c r="FJ61" s="118"/>
      <c r="FK61" s="117"/>
      <c r="FL61" s="118"/>
      <c r="FM61" s="251"/>
      <c r="FN61" s="203"/>
      <c r="FO61" s="251"/>
      <c r="FP61" s="117"/>
      <c r="FQ61" s="250"/>
      <c r="FR61" s="163"/>
      <c r="FS61" s="118"/>
      <c r="FT61" s="117"/>
      <c r="FU61" s="118"/>
      <c r="FV61" s="251"/>
      <c r="FW61" s="203"/>
      <c r="FX61" s="251"/>
      <c r="FY61" s="117"/>
      <c r="FZ61" s="250"/>
      <c r="GA61" s="163"/>
      <c r="GB61" s="118"/>
      <c r="GC61" s="117"/>
      <c r="GD61" s="118"/>
      <c r="GE61" s="251"/>
      <c r="GF61" s="203"/>
      <c r="GG61" s="251"/>
      <c r="GH61" s="117"/>
      <c r="GI61" s="250"/>
      <c r="GJ61" s="163"/>
      <c r="GK61" s="118"/>
      <c r="GL61" s="117"/>
      <c r="GM61" s="118"/>
      <c r="GN61" s="251"/>
      <c r="GO61" s="203"/>
      <c r="GP61" s="251"/>
      <c r="GQ61" s="117"/>
      <c r="GR61" s="250"/>
      <c r="GS61" s="163"/>
      <c r="GT61" s="118"/>
      <c r="GU61" s="117"/>
      <c r="GV61" s="118"/>
      <c r="GW61" s="251"/>
      <c r="GX61" s="203"/>
      <c r="GY61" s="251"/>
      <c r="GZ61" s="117"/>
      <c r="HA61" s="250"/>
      <c r="HB61" s="163"/>
      <c r="HC61" s="118"/>
      <c r="HD61" s="117"/>
      <c r="HE61" s="118"/>
      <c r="HF61" s="251"/>
      <c r="HG61" s="203"/>
      <c r="HH61" s="251"/>
      <c r="HI61" s="117"/>
      <c r="HJ61" s="250"/>
      <c r="HK61" s="163"/>
      <c r="HL61" s="118"/>
      <c r="HM61" s="117"/>
      <c r="HN61" s="118"/>
      <c r="HO61" s="251"/>
      <c r="HP61" s="203"/>
      <c r="HQ61" s="251"/>
      <c r="HR61" s="117"/>
      <c r="HS61" s="250"/>
      <c r="HT61" s="163"/>
      <c r="HU61" s="118"/>
      <c r="HV61" s="117"/>
      <c r="HW61" s="118"/>
      <c r="HX61" s="251"/>
      <c r="HY61" s="203"/>
      <c r="HZ61" s="251"/>
      <c r="IA61" s="117"/>
      <c r="IB61" s="250"/>
      <c r="IC61" s="163"/>
      <c r="ID61" s="118"/>
      <c r="IE61" s="117"/>
      <c r="IF61" s="118"/>
      <c r="IG61" s="251"/>
      <c r="IH61" s="203"/>
      <c r="II61" s="251"/>
      <c r="IJ61" s="117"/>
      <c r="IK61" s="250"/>
      <c r="IL61" s="163"/>
      <c r="IM61" s="118"/>
      <c r="IN61" s="117"/>
      <c r="IO61" s="118"/>
      <c r="IP61" s="251"/>
      <c r="IQ61" s="203"/>
      <c r="IR61" s="251"/>
      <c r="IS61" s="117"/>
      <c r="IT61" s="250"/>
      <c r="IU61" s="163"/>
      <c r="IV61" s="118"/>
      <c r="IW61" s="117"/>
      <c r="IX61" s="118"/>
      <c r="IY61" s="251"/>
      <c r="IZ61" s="203"/>
      <c r="JA61" s="251"/>
      <c r="JB61" s="117"/>
      <c r="JC61" s="250"/>
      <c r="JD61" s="163"/>
      <c r="JE61" s="118"/>
      <c r="JF61" s="117"/>
      <c r="JG61" s="118"/>
      <c r="JH61" s="251"/>
      <c r="JI61" s="203"/>
      <c r="JJ61" s="251"/>
      <c r="JK61" s="117"/>
      <c r="JL61" s="250"/>
      <c r="JM61" s="163"/>
      <c r="JN61" s="118"/>
      <c r="JO61" s="117"/>
      <c r="JP61" s="118"/>
      <c r="JQ61" s="251"/>
      <c r="JR61" s="203"/>
      <c r="JS61" s="251"/>
      <c r="JT61" s="117"/>
      <c r="JU61" s="250"/>
      <c r="JV61" s="163"/>
      <c r="JW61" s="118"/>
      <c r="JX61" s="117"/>
      <c r="JY61" s="118"/>
      <c r="JZ61" s="251"/>
      <c r="KA61" s="203"/>
      <c r="KB61" s="251"/>
      <c r="KC61" s="117"/>
      <c r="KD61" s="250"/>
      <c r="KE61" s="163"/>
      <c r="KF61" s="118"/>
      <c r="KG61" s="117"/>
      <c r="KH61" s="118"/>
      <c r="KI61" s="251"/>
      <c r="KJ61" s="203"/>
      <c r="KK61" s="251"/>
      <c r="KL61" s="117"/>
      <c r="KM61" s="250"/>
      <c r="KN61" s="163"/>
      <c r="KO61" s="118"/>
      <c r="KP61" s="117"/>
      <c r="KQ61" s="118"/>
      <c r="KR61" s="251"/>
      <c r="KS61" s="203"/>
      <c r="KT61" s="251"/>
      <c r="KU61" s="117"/>
      <c r="KV61" s="250"/>
      <c r="KW61" s="163"/>
      <c r="KX61" s="118"/>
      <c r="KY61" s="117"/>
      <c r="KZ61" s="118"/>
      <c r="LA61" s="251"/>
      <c r="LB61" s="203"/>
      <c r="LC61" s="251"/>
      <c r="LD61" s="117"/>
      <c r="LE61" s="250"/>
      <c r="LF61" s="163"/>
      <c r="LG61" s="118"/>
      <c r="LH61" s="117"/>
      <c r="LI61" s="118"/>
      <c r="LJ61" s="251"/>
      <c r="LK61" s="203"/>
      <c r="LL61" s="251"/>
      <c r="LM61" s="117"/>
      <c r="LN61" s="250"/>
      <c r="LO61" s="163"/>
      <c r="LP61" s="118"/>
      <c r="LQ61" s="117"/>
      <c r="LR61" s="118"/>
      <c r="LS61" s="251"/>
      <c r="LT61" s="203"/>
      <c r="LU61" s="251"/>
      <c r="LV61" s="117"/>
      <c r="LW61" s="250"/>
      <c r="LX61" s="163"/>
      <c r="LY61" s="118"/>
      <c r="LZ61" s="117"/>
      <c r="MA61" s="118"/>
      <c r="MB61" s="251"/>
      <c r="MC61" s="203"/>
      <c r="MD61" s="251"/>
      <c r="ME61" s="117"/>
      <c r="MF61" s="250"/>
      <c r="MG61" s="163"/>
      <c r="MH61" s="118"/>
      <c r="MI61" s="117"/>
      <c r="MJ61" s="118"/>
      <c r="MK61" s="251"/>
      <c r="ML61" s="203"/>
      <c r="MM61" s="251"/>
      <c r="MN61" s="117"/>
      <c r="MO61" s="250"/>
      <c r="MP61" s="163"/>
      <c r="MQ61" s="118"/>
      <c r="MR61" s="117"/>
      <c r="MS61" s="118"/>
      <c r="MT61" s="251"/>
      <c r="MU61" s="203"/>
      <c r="MV61" s="251"/>
      <c r="MW61" s="117"/>
      <c r="MX61" s="250"/>
      <c r="MY61" s="163"/>
      <c r="MZ61" s="118"/>
      <c r="NA61" s="117"/>
      <c r="NB61" s="118"/>
      <c r="NC61" s="251"/>
      <c r="ND61" s="203"/>
      <c r="NE61" s="251"/>
      <c r="NF61" s="117"/>
      <c r="NG61" s="250"/>
      <c r="NH61" s="163"/>
      <c r="NI61" s="118"/>
      <c r="NJ61" s="117"/>
      <c r="NK61" s="118"/>
      <c r="NL61" s="251"/>
      <c r="NM61" s="203"/>
      <c r="NN61" s="251"/>
      <c r="NO61" s="117"/>
      <c r="NP61" s="250"/>
      <c r="NQ61" s="163"/>
      <c r="NR61" s="118"/>
      <c r="NS61" s="117"/>
      <c r="NT61" s="118"/>
      <c r="NU61" s="251"/>
      <c r="NV61" s="203"/>
      <c r="NW61" s="251"/>
      <c r="NX61" s="117"/>
      <c r="NY61" s="250"/>
      <c r="NZ61" s="163"/>
      <c r="OA61" s="118"/>
      <c r="OB61" s="117"/>
      <c r="OC61" s="118"/>
      <c r="OD61" s="251"/>
      <c r="OE61" s="203"/>
      <c r="OF61" s="251"/>
      <c r="OG61" s="117"/>
      <c r="OH61" s="250"/>
      <c r="OI61" s="163"/>
      <c r="OJ61" s="118"/>
      <c r="OK61" s="117"/>
      <c r="OL61" s="118"/>
      <c r="OM61" s="251"/>
      <c r="ON61" s="203"/>
      <c r="OO61" s="251"/>
      <c r="OP61" s="117"/>
      <c r="OQ61" s="250"/>
      <c r="OR61" s="163"/>
      <c r="OS61" s="118"/>
      <c r="OT61" s="117"/>
      <c r="OU61" s="118"/>
      <c r="OV61" s="251"/>
      <c r="OW61" s="203"/>
      <c r="OX61" s="251"/>
      <c r="OY61" s="117"/>
      <c r="OZ61" s="250"/>
      <c r="PA61" s="163"/>
      <c r="PB61" s="118"/>
      <c r="PC61" s="117"/>
      <c r="PD61" s="118"/>
      <c r="PE61" s="251"/>
      <c r="PF61" s="203"/>
      <c r="PG61" s="251"/>
      <c r="PH61" s="117"/>
      <c r="PI61" s="250"/>
      <c r="PJ61" s="163"/>
      <c r="PK61" s="118"/>
      <c r="PL61" s="117"/>
      <c r="PM61" s="118"/>
      <c r="PN61" s="251"/>
      <c r="PO61" s="203"/>
      <c r="PP61" s="251"/>
      <c r="PQ61" s="117"/>
      <c r="PR61" s="250"/>
      <c r="PS61" s="163"/>
      <c r="PT61" s="118"/>
      <c r="PU61" s="117"/>
      <c r="PV61" s="118"/>
      <c r="PW61" s="251"/>
      <c r="PX61" s="203"/>
      <c r="PY61" s="251"/>
      <c r="PZ61" s="117"/>
      <c r="QA61" s="250"/>
      <c r="QB61" s="163"/>
      <c r="QC61" s="118"/>
      <c r="QD61" s="117"/>
      <c r="QE61" s="118"/>
      <c r="QF61" s="251"/>
      <c r="QG61" s="203"/>
      <c r="QH61" s="251"/>
      <c r="QI61" s="117"/>
      <c r="QJ61" s="250"/>
      <c r="QK61" s="163"/>
      <c r="QL61" s="118"/>
      <c r="QM61" s="117"/>
      <c r="QN61" s="118"/>
      <c r="QO61" s="251"/>
      <c r="QP61" s="203"/>
      <c r="QQ61" s="251"/>
      <c r="QR61" s="117"/>
      <c r="QS61" s="250"/>
      <c r="QT61" s="163"/>
      <c r="QU61" s="118"/>
      <c r="QV61" s="117"/>
      <c r="QW61" s="118"/>
      <c r="QX61" s="251"/>
      <c r="QY61" s="203"/>
      <c r="QZ61" s="251"/>
      <c r="RA61" s="117"/>
      <c r="RB61" s="250"/>
      <c r="RC61" s="163"/>
      <c r="RD61" s="118"/>
      <c r="RE61" s="117"/>
      <c r="RF61" s="118"/>
      <c r="RG61" s="251"/>
      <c r="RH61" s="203"/>
      <c r="RI61" s="251"/>
      <c r="RJ61" s="117"/>
      <c r="RK61" s="250"/>
      <c r="RL61" s="163"/>
      <c r="RM61" s="118"/>
      <c r="RN61" s="117"/>
      <c r="RO61" s="118"/>
      <c r="RP61" s="251"/>
      <c r="RQ61" s="203"/>
      <c r="RR61" s="251"/>
      <c r="RS61" s="117"/>
      <c r="RT61" s="250"/>
      <c r="RU61" s="163"/>
      <c r="RV61" s="118"/>
      <c r="RW61" s="117"/>
      <c r="RX61" s="118"/>
      <c r="RY61" s="251"/>
      <c r="RZ61" s="203"/>
      <c r="SA61" s="251"/>
      <c r="SB61" s="117"/>
      <c r="SC61" s="250"/>
      <c r="SD61" s="163"/>
      <c r="SE61" s="118"/>
      <c r="SF61" s="117"/>
      <c r="SG61" s="118"/>
      <c r="SH61" s="251"/>
      <c r="SI61" s="203"/>
      <c r="SJ61" s="251"/>
      <c r="SK61" s="117"/>
      <c r="SL61" s="250"/>
      <c r="SM61" s="163"/>
      <c r="SN61" s="118"/>
      <c r="SO61" s="117"/>
      <c r="SP61" s="118"/>
      <c r="SQ61" s="251"/>
      <c r="SR61" s="203"/>
      <c r="SS61" s="251"/>
      <c r="ST61" s="117"/>
      <c r="SU61" s="250"/>
      <c r="SV61" s="163"/>
      <c r="SW61" s="118"/>
      <c r="SX61" s="117"/>
      <c r="SY61" s="118"/>
      <c r="SZ61" s="251"/>
      <c r="TA61" s="203"/>
      <c r="TB61" s="251"/>
      <c r="TC61" s="117"/>
      <c r="TD61" s="250"/>
      <c r="TE61" s="163"/>
      <c r="TF61" s="118"/>
      <c r="TG61" s="117"/>
      <c r="TH61" s="118"/>
      <c r="TI61" s="251"/>
      <c r="TJ61" s="203"/>
      <c r="TK61" s="251"/>
      <c r="TL61" s="117"/>
      <c r="TM61" s="250"/>
      <c r="TN61" s="163"/>
      <c r="TO61" s="118"/>
      <c r="TP61" s="117"/>
      <c r="TQ61" s="118"/>
      <c r="TR61" s="251"/>
      <c r="TS61" s="203"/>
      <c r="TT61" s="251"/>
      <c r="TU61" s="117"/>
      <c r="TV61" s="250"/>
      <c r="TW61" s="163"/>
      <c r="TX61" s="118"/>
      <c r="TY61" s="117"/>
      <c r="TZ61" s="118"/>
      <c r="UA61" s="251"/>
      <c r="UB61" s="203"/>
      <c r="UC61" s="251"/>
      <c r="UD61" s="117"/>
      <c r="UE61" s="250"/>
      <c r="UF61" s="163"/>
      <c r="UG61" s="118"/>
      <c r="UH61" s="117"/>
      <c r="UI61" s="118"/>
      <c r="UJ61" s="251"/>
      <c r="UK61" s="203"/>
      <c r="UL61" s="251"/>
      <c r="UM61" s="117"/>
      <c r="UN61" s="250"/>
      <c r="UO61" s="163"/>
      <c r="UP61" s="118"/>
      <c r="UQ61" s="117"/>
      <c r="UR61" s="118"/>
      <c r="US61" s="251"/>
      <c r="UT61" s="203"/>
      <c r="UU61" s="251"/>
      <c r="UV61" s="117"/>
      <c r="UW61" s="250"/>
      <c r="UX61" s="163"/>
      <c r="UY61" s="118"/>
      <c r="UZ61" s="117"/>
      <c r="VA61" s="118"/>
      <c r="VB61" s="251"/>
      <c r="VC61" s="203"/>
      <c r="VD61" s="251"/>
      <c r="VE61" s="117"/>
      <c r="VF61" s="250"/>
      <c r="VG61" s="163"/>
      <c r="VH61" s="118"/>
      <c r="VI61" s="117"/>
      <c r="VJ61" s="118"/>
      <c r="VK61" s="251"/>
      <c r="VL61" s="203"/>
      <c r="VM61" s="251"/>
      <c r="VN61" s="117"/>
      <c r="VO61" s="250"/>
      <c r="VP61" s="163"/>
      <c r="VQ61" s="118"/>
      <c r="VR61" s="117"/>
      <c r="VS61" s="118"/>
      <c r="VT61" s="251"/>
      <c r="VU61" s="203"/>
      <c r="VV61" s="251"/>
      <c r="VW61" s="117"/>
      <c r="VX61" s="250"/>
      <c r="VY61" s="163"/>
      <c r="VZ61" s="118"/>
      <c r="WA61" s="117"/>
      <c r="WB61" s="118"/>
      <c r="WC61" s="251"/>
      <c r="WD61" s="203"/>
      <c r="WE61" s="251"/>
      <c r="WF61" s="117"/>
      <c r="WG61" s="250"/>
      <c r="WH61" s="163"/>
      <c r="WI61" s="118"/>
      <c r="WJ61" s="117"/>
      <c r="WK61" s="118"/>
      <c r="WL61" s="251"/>
      <c r="WM61" s="203"/>
      <c r="WN61" s="251"/>
      <c r="WO61" s="117"/>
      <c r="WP61" s="250"/>
      <c r="WQ61" s="163"/>
      <c r="WR61" s="118"/>
      <c r="WS61" s="117"/>
      <c r="WT61" s="118"/>
      <c r="WU61" s="251"/>
      <c r="WV61" s="203"/>
      <c r="WW61" s="251"/>
      <c r="WX61" s="117"/>
      <c r="WY61" s="250"/>
      <c r="WZ61" s="163"/>
      <c r="XA61" s="118"/>
      <c r="XB61" s="117"/>
      <c r="XC61" s="118"/>
      <c r="XD61" s="251"/>
      <c r="XE61" s="203"/>
      <c r="XF61" s="251"/>
      <c r="XG61" s="117"/>
      <c r="XH61" s="250"/>
      <c r="XI61" s="163"/>
      <c r="XJ61" s="118"/>
      <c r="XK61" s="117"/>
      <c r="XL61" s="118"/>
      <c r="XM61" s="251"/>
      <c r="XN61" s="203"/>
      <c r="XO61" s="251"/>
      <c r="XP61" s="117"/>
      <c r="XQ61" s="250"/>
      <c r="XR61" s="163"/>
      <c r="XS61" s="118"/>
      <c r="XT61" s="117"/>
      <c r="XU61" s="118"/>
      <c r="XV61" s="251"/>
      <c r="XW61" s="203"/>
      <c r="XX61" s="251"/>
      <c r="XY61" s="117"/>
      <c r="XZ61" s="250"/>
      <c r="YA61" s="163"/>
      <c r="YB61" s="118"/>
      <c r="YC61" s="117"/>
      <c r="YD61" s="118"/>
      <c r="YE61" s="251"/>
      <c r="YF61" s="203"/>
      <c r="YG61" s="251"/>
      <c r="YH61" s="117"/>
      <c r="YI61" s="250"/>
      <c r="YJ61" s="163"/>
      <c r="YK61" s="118"/>
      <c r="YL61" s="117"/>
      <c r="YM61" s="118"/>
      <c r="YN61" s="251"/>
      <c r="YO61" s="203"/>
      <c r="YP61" s="251"/>
      <c r="YQ61" s="117"/>
      <c r="YR61" s="250"/>
      <c r="YS61" s="163"/>
      <c r="YT61" s="118"/>
      <c r="YU61" s="117"/>
      <c r="YV61" s="118"/>
      <c r="YW61" s="251"/>
      <c r="YX61" s="203"/>
      <c r="YY61" s="251"/>
      <c r="YZ61" s="117"/>
      <c r="ZA61" s="250"/>
      <c r="ZB61" s="163"/>
      <c r="ZC61" s="118"/>
      <c r="ZD61" s="117"/>
      <c r="ZE61" s="118"/>
      <c r="ZF61" s="251"/>
      <c r="ZG61" s="203"/>
      <c r="ZH61" s="251"/>
      <c r="ZI61" s="117"/>
      <c r="ZJ61" s="250"/>
      <c r="ZK61" s="163"/>
      <c r="ZL61" s="118"/>
      <c r="ZM61" s="117"/>
      <c r="ZN61" s="118"/>
      <c r="ZO61" s="251"/>
      <c r="ZP61" s="203"/>
      <c r="ZQ61" s="251"/>
      <c r="ZR61" s="117"/>
      <c r="ZS61" s="250"/>
      <c r="ZT61" s="163"/>
      <c r="ZU61" s="118"/>
      <c r="ZV61" s="117"/>
      <c r="ZW61" s="118"/>
      <c r="ZX61" s="251"/>
      <c r="ZY61" s="203"/>
      <c r="ZZ61" s="251"/>
      <c r="AAA61" s="117"/>
      <c r="AAB61" s="250"/>
      <c r="AAC61" s="163"/>
      <c r="AAD61" s="118"/>
      <c r="AAE61" s="117"/>
      <c r="AAF61" s="118"/>
      <c r="AAG61" s="251"/>
      <c r="AAH61" s="203"/>
      <c r="AAI61" s="251"/>
      <c r="AAJ61" s="117"/>
      <c r="AAK61" s="250"/>
      <c r="AAL61" s="163"/>
      <c r="AAM61" s="118"/>
      <c r="AAN61" s="117"/>
      <c r="AAO61" s="118"/>
      <c r="AAP61" s="251"/>
      <c r="AAQ61" s="203"/>
      <c r="AAR61" s="251"/>
      <c r="AAS61" s="117"/>
      <c r="AAT61" s="250"/>
      <c r="AAU61" s="163"/>
      <c r="AAV61" s="118"/>
      <c r="AAW61" s="117"/>
      <c r="AAX61" s="118"/>
      <c r="AAY61" s="251"/>
      <c r="AAZ61" s="203"/>
      <c r="ABA61" s="251"/>
      <c r="ABB61" s="117"/>
      <c r="ABC61" s="250"/>
      <c r="ABD61" s="163"/>
      <c r="ABE61" s="118"/>
      <c r="ABF61" s="117"/>
      <c r="ABG61" s="118"/>
      <c r="ABH61" s="251"/>
      <c r="ABI61" s="203"/>
      <c r="ABJ61" s="251"/>
      <c r="ABK61" s="117"/>
      <c r="ABL61" s="250"/>
      <c r="ABM61" s="163"/>
      <c r="ABN61" s="118"/>
      <c r="ABO61" s="117"/>
      <c r="ABP61" s="118"/>
      <c r="ABQ61" s="251"/>
      <c r="ABR61" s="203"/>
      <c r="ABS61" s="251"/>
      <c r="ABT61" s="117"/>
      <c r="ABU61" s="250"/>
      <c r="ABV61" s="163"/>
      <c r="ABW61" s="118"/>
      <c r="ABX61" s="117"/>
      <c r="ABY61" s="118"/>
      <c r="ABZ61" s="251"/>
      <c r="ACA61" s="203"/>
      <c r="ACB61" s="251"/>
      <c r="ACC61" s="117"/>
      <c r="ACD61" s="250"/>
      <c r="ACE61" s="163"/>
      <c r="ACF61" s="118"/>
      <c r="ACG61" s="117"/>
      <c r="ACH61" s="118"/>
      <c r="ACI61" s="251"/>
      <c r="ACJ61" s="203"/>
      <c r="ACK61" s="251"/>
      <c r="ACL61" s="117"/>
      <c r="ACM61" s="250"/>
      <c r="ACN61" s="163"/>
      <c r="ACO61" s="118"/>
      <c r="ACP61" s="117"/>
      <c r="ACQ61" s="118"/>
      <c r="ACR61" s="251"/>
      <c r="ACS61" s="203"/>
      <c r="ACT61" s="251"/>
      <c r="ACU61" s="117"/>
      <c r="ACV61" s="250"/>
      <c r="ACW61" s="163"/>
      <c r="ACX61" s="118"/>
      <c r="ACY61" s="117"/>
      <c r="ACZ61" s="118"/>
      <c r="ADA61" s="251"/>
      <c r="ADB61" s="203"/>
      <c r="ADC61" s="251"/>
      <c r="ADD61" s="117"/>
      <c r="ADE61" s="250"/>
      <c r="ADF61" s="163"/>
      <c r="ADG61" s="118"/>
      <c r="ADH61" s="117"/>
      <c r="ADI61" s="118"/>
      <c r="ADJ61" s="251"/>
      <c r="ADK61" s="203"/>
      <c r="ADL61" s="251"/>
      <c r="ADM61" s="117"/>
      <c r="ADN61" s="250"/>
      <c r="ADO61" s="163"/>
      <c r="ADP61" s="118"/>
      <c r="ADQ61" s="117"/>
      <c r="ADR61" s="118"/>
      <c r="ADS61" s="251"/>
      <c r="ADT61" s="203"/>
      <c r="ADU61" s="251"/>
      <c r="ADV61" s="117"/>
      <c r="ADW61" s="250"/>
      <c r="ADX61" s="163"/>
      <c r="ADY61" s="118"/>
      <c r="ADZ61" s="117"/>
      <c r="AEA61" s="118"/>
      <c r="AEB61" s="251"/>
      <c r="AEC61" s="203"/>
      <c r="AED61" s="251"/>
      <c r="AEE61" s="117"/>
      <c r="AEF61" s="250"/>
      <c r="AEG61" s="163"/>
      <c r="AEH61" s="118"/>
      <c r="AEI61" s="117"/>
      <c r="AEJ61" s="118"/>
      <c r="AEK61" s="251"/>
      <c r="AEL61" s="203"/>
      <c r="AEM61" s="251"/>
      <c r="AEN61" s="117"/>
      <c r="AEO61" s="250"/>
      <c r="AEP61" s="163"/>
      <c r="AEQ61" s="118"/>
      <c r="AER61" s="117"/>
      <c r="AES61" s="118"/>
      <c r="AET61" s="251"/>
      <c r="AEU61" s="203"/>
      <c r="AEV61" s="251"/>
      <c r="AEW61" s="117"/>
      <c r="AEX61" s="250"/>
      <c r="AEY61" s="163"/>
      <c r="AEZ61" s="118"/>
      <c r="AFA61" s="117"/>
      <c r="AFB61" s="118"/>
      <c r="AFC61" s="251"/>
      <c r="AFD61" s="203"/>
      <c r="AFE61" s="251"/>
      <c r="AFF61" s="117"/>
      <c r="AFG61" s="250"/>
      <c r="AFH61" s="163"/>
      <c r="AFI61" s="118"/>
      <c r="AFJ61" s="117"/>
      <c r="AFK61" s="118"/>
      <c r="AFL61" s="251"/>
      <c r="AFM61" s="203"/>
      <c r="AFN61" s="251"/>
      <c r="AFO61" s="117"/>
      <c r="AFP61" s="250"/>
      <c r="AFQ61" s="163"/>
      <c r="AFR61" s="118"/>
      <c r="AFS61" s="117"/>
      <c r="AFT61" s="118"/>
      <c r="AFU61" s="251"/>
      <c r="AFV61" s="203"/>
      <c r="AFW61" s="251"/>
      <c r="AFX61" s="117"/>
      <c r="AFY61" s="250"/>
      <c r="AFZ61" s="163"/>
      <c r="AGA61" s="118"/>
      <c r="AGB61" s="117"/>
      <c r="AGC61" s="118"/>
      <c r="AGD61" s="251"/>
      <c r="AGE61" s="203"/>
      <c r="AGF61" s="251"/>
      <c r="AGG61" s="117"/>
      <c r="AGH61" s="250"/>
      <c r="AGI61" s="163"/>
      <c r="AGJ61" s="118"/>
      <c r="AGK61" s="117"/>
      <c r="AGL61" s="118"/>
      <c r="AGM61" s="251"/>
      <c r="AGN61" s="203"/>
      <c r="AGO61" s="251"/>
      <c r="AGP61" s="117"/>
      <c r="AGQ61" s="250"/>
      <c r="AGR61" s="163"/>
      <c r="AGS61" s="118"/>
      <c r="AGT61" s="117"/>
      <c r="AGU61" s="118"/>
      <c r="AGV61" s="251"/>
      <c r="AGW61" s="203"/>
      <c r="AGX61" s="251"/>
      <c r="AGY61" s="117"/>
      <c r="AGZ61" s="250"/>
      <c r="AHA61" s="163"/>
      <c r="AHB61" s="118"/>
      <c r="AHC61" s="117"/>
      <c r="AHD61" s="118"/>
      <c r="AHE61" s="251"/>
      <c r="AHF61" s="203"/>
      <c r="AHG61" s="251"/>
      <c r="AHH61" s="117"/>
      <c r="AHI61" s="250"/>
      <c r="AHJ61" s="163"/>
      <c r="AHK61" s="118"/>
      <c r="AHL61" s="117"/>
      <c r="AHM61" s="118"/>
      <c r="AHN61" s="251"/>
      <c r="AHO61" s="203"/>
      <c r="AHP61" s="251"/>
      <c r="AHQ61" s="117"/>
      <c r="AHR61" s="250"/>
      <c r="AHS61" s="163"/>
      <c r="AHT61" s="118"/>
      <c r="AHU61" s="117"/>
      <c r="AHV61" s="118"/>
      <c r="AHW61" s="251"/>
      <c r="AHX61" s="203"/>
      <c r="AHY61" s="251"/>
      <c r="AHZ61" s="117"/>
      <c r="AIA61" s="250"/>
      <c r="AIB61" s="163"/>
      <c r="AIC61" s="118"/>
      <c r="AID61" s="117"/>
      <c r="AIE61" s="118"/>
      <c r="AIF61" s="251"/>
      <c r="AIG61" s="203"/>
      <c r="AIH61" s="251"/>
      <c r="AII61" s="117"/>
      <c r="AIJ61" s="250"/>
      <c r="AIK61" s="163"/>
      <c r="AIL61" s="118"/>
      <c r="AIM61" s="117"/>
      <c r="AIN61" s="118"/>
      <c r="AIO61" s="251"/>
      <c r="AIP61" s="203"/>
      <c r="AIQ61" s="251"/>
      <c r="AIR61" s="117"/>
      <c r="AIS61" s="250"/>
      <c r="AIT61" s="163"/>
      <c r="AIU61" s="118"/>
      <c r="AIV61" s="117"/>
      <c r="AIW61" s="118"/>
      <c r="AIX61" s="251"/>
      <c r="AIY61" s="203"/>
      <c r="AIZ61" s="251"/>
      <c r="AJA61" s="117"/>
      <c r="AJB61" s="250"/>
      <c r="AJC61" s="163"/>
      <c r="AJD61" s="118"/>
      <c r="AJE61" s="117"/>
      <c r="AJF61" s="118"/>
      <c r="AJG61" s="251"/>
      <c r="AJH61" s="203"/>
      <c r="AJI61" s="251"/>
      <c r="AJJ61" s="117"/>
      <c r="AJK61" s="250"/>
      <c r="AJL61" s="163"/>
      <c r="AJM61" s="118"/>
      <c r="AJN61" s="117"/>
      <c r="AJO61" s="118"/>
      <c r="AJP61" s="251"/>
      <c r="AJQ61" s="203"/>
      <c r="AJR61" s="251"/>
      <c r="AJS61" s="117"/>
      <c r="AJT61" s="250"/>
      <c r="AJU61" s="163"/>
      <c r="AJV61" s="118"/>
      <c r="AJW61" s="117"/>
      <c r="AJX61" s="118"/>
      <c r="AJY61" s="251"/>
      <c r="AJZ61" s="203"/>
      <c r="AKA61" s="251"/>
      <c r="AKB61" s="117"/>
      <c r="AKC61" s="250"/>
      <c r="AKD61" s="163"/>
      <c r="AKE61" s="118"/>
      <c r="AKF61" s="117"/>
      <c r="AKG61" s="118"/>
      <c r="AKH61" s="251"/>
      <c r="AKI61" s="203"/>
      <c r="AKJ61" s="251"/>
      <c r="AKK61" s="117"/>
      <c r="AKL61" s="250"/>
      <c r="AKM61" s="163"/>
      <c r="AKN61" s="118"/>
      <c r="AKO61" s="117"/>
      <c r="AKP61" s="118"/>
      <c r="AKQ61" s="251"/>
      <c r="AKR61" s="203"/>
      <c r="AKS61" s="251"/>
      <c r="AKT61" s="117"/>
      <c r="AKU61" s="250"/>
      <c r="AKV61" s="163"/>
      <c r="AKW61" s="118"/>
      <c r="AKX61" s="117"/>
      <c r="AKY61" s="118"/>
      <c r="AKZ61" s="251"/>
      <c r="ALA61" s="203"/>
      <c r="ALB61" s="251"/>
      <c r="ALC61" s="117"/>
      <c r="ALD61" s="250"/>
      <c r="ALE61" s="163"/>
      <c r="ALF61" s="118"/>
      <c r="ALG61" s="117"/>
      <c r="ALH61" s="118"/>
      <c r="ALI61" s="251"/>
      <c r="ALJ61" s="203"/>
      <c r="ALK61" s="251"/>
      <c r="ALL61" s="117"/>
      <c r="ALM61" s="250"/>
      <c r="ALN61" s="163"/>
      <c r="ALO61" s="118"/>
      <c r="ALP61" s="117"/>
      <c r="ALQ61" s="118"/>
      <c r="ALR61" s="251"/>
      <c r="ALS61" s="203"/>
      <c r="ALT61" s="251"/>
      <c r="ALU61" s="117"/>
      <c r="ALV61" s="250"/>
      <c r="ALW61" s="163"/>
      <c r="ALX61" s="118"/>
      <c r="ALY61" s="117"/>
      <c r="ALZ61" s="118"/>
      <c r="AMA61" s="251"/>
      <c r="AMB61" s="203"/>
      <c r="AMC61" s="251"/>
      <c r="AMD61" s="117"/>
      <c r="AME61" s="250"/>
      <c r="AMF61" s="163"/>
      <c r="AMG61" s="118"/>
      <c r="AMH61" s="117"/>
      <c r="AMI61" s="118"/>
      <c r="AMJ61" s="251"/>
      <c r="AMK61" s="203"/>
      <c r="AML61" s="251"/>
      <c r="AMM61" s="117"/>
      <c r="AMN61" s="250"/>
      <c r="AMO61" s="163"/>
      <c r="AMP61" s="118"/>
      <c r="AMQ61" s="117"/>
      <c r="AMR61" s="118"/>
      <c r="AMS61" s="251"/>
      <c r="AMT61" s="203"/>
      <c r="AMU61" s="251"/>
      <c r="AMV61" s="117"/>
      <c r="AMW61" s="250"/>
      <c r="AMX61" s="163"/>
      <c r="AMY61" s="118"/>
      <c r="AMZ61" s="117"/>
      <c r="ANA61" s="118"/>
      <c r="ANB61" s="251"/>
      <c r="ANC61" s="203"/>
      <c r="AND61" s="251"/>
      <c r="ANE61" s="117"/>
      <c r="ANF61" s="250"/>
      <c r="ANG61" s="163"/>
      <c r="ANH61" s="118"/>
      <c r="ANI61" s="117"/>
      <c r="ANJ61" s="118"/>
      <c r="ANK61" s="251"/>
      <c r="ANL61" s="203"/>
      <c r="ANM61" s="251"/>
      <c r="ANN61" s="117"/>
      <c r="ANO61" s="250"/>
      <c r="ANP61" s="163"/>
      <c r="ANQ61" s="118"/>
      <c r="ANR61" s="117"/>
      <c r="ANS61" s="118"/>
      <c r="ANT61" s="251"/>
      <c r="ANU61" s="203"/>
      <c r="ANV61" s="251"/>
      <c r="ANW61" s="117"/>
      <c r="ANX61" s="250"/>
      <c r="ANY61" s="163"/>
      <c r="ANZ61" s="118"/>
      <c r="AOA61" s="117"/>
      <c r="AOB61" s="118"/>
      <c r="AOC61" s="251"/>
      <c r="AOD61" s="203"/>
      <c r="AOE61" s="251"/>
      <c r="AOF61" s="117"/>
      <c r="AOG61" s="250"/>
      <c r="AOH61" s="163"/>
      <c r="AOI61" s="118"/>
      <c r="AOJ61" s="117"/>
      <c r="AOK61" s="118"/>
      <c r="AOL61" s="251"/>
      <c r="AOM61" s="203"/>
      <c r="AON61" s="251"/>
      <c r="AOO61" s="117"/>
      <c r="AOP61" s="250"/>
      <c r="AOQ61" s="163"/>
      <c r="AOR61" s="118"/>
      <c r="AOS61" s="117"/>
      <c r="AOT61" s="118"/>
      <c r="AOU61" s="251"/>
      <c r="AOV61" s="203"/>
      <c r="AOW61" s="251"/>
      <c r="AOX61" s="117"/>
      <c r="AOY61" s="250"/>
      <c r="AOZ61" s="163"/>
      <c r="APA61" s="118"/>
      <c r="APB61" s="117"/>
      <c r="APC61" s="118"/>
      <c r="APD61" s="251"/>
      <c r="APE61" s="203"/>
      <c r="APF61" s="251"/>
      <c r="APG61" s="117"/>
      <c r="APH61" s="250"/>
      <c r="API61" s="163"/>
      <c r="APJ61" s="118"/>
      <c r="APK61" s="117"/>
      <c r="APL61" s="118"/>
      <c r="APM61" s="251"/>
      <c r="APN61" s="203"/>
      <c r="APO61" s="251"/>
      <c r="APP61" s="117"/>
      <c r="APQ61" s="250"/>
      <c r="APR61" s="163"/>
      <c r="APS61" s="118"/>
      <c r="APT61" s="117"/>
      <c r="APU61" s="118"/>
      <c r="APV61" s="251"/>
      <c r="APW61" s="203"/>
      <c r="APX61" s="251"/>
      <c r="APY61" s="117"/>
      <c r="APZ61" s="250"/>
      <c r="AQA61" s="163"/>
      <c r="AQB61" s="118"/>
      <c r="AQC61" s="117"/>
      <c r="AQD61" s="118"/>
      <c r="AQE61" s="251"/>
      <c r="AQF61" s="203"/>
      <c r="AQG61" s="251"/>
      <c r="AQH61" s="117"/>
      <c r="AQI61" s="250"/>
      <c r="AQJ61" s="163"/>
      <c r="AQK61" s="118"/>
      <c r="AQL61" s="117"/>
      <c r="AQM61" s="118"/>
      <c r="AQN61" s="251"/>
      <c r="AQO61" s="203"/>
      <c r="AQP61" s="251"/>
      <c r="AQQ61" s="117"/>
      <c r="AQR61" s="250"/>
      <c r="AQS61" s="163"/>
      <c r="AQT61" s="118"/>
      <c r="AQU61" s="117"/>
      <c r="AQV61" s="118"/>
      <c r="AQW61" s="251"/>
      <c r="AQX61" s="203"/>
      <c r="AQY61" s="251"/>
      <c r="AQZ61" s="117"/>
      <c r="ARA61" s="250"/>
      <c r="ARB61" s="163"/>
      <c r="ARC61" s="118"/>
      <c r="ARD61" s="117"/>
      <c r="ARE61" s="118"/>
      <c r="ARF61" s="251"/>
      <c r="ARG61" s="203"/>
      <c r="ARH61" s="251"/>
      <c r="ARI61" s="117"/>
      <c r="ARJ61" s="250"/>
      <c r="ARK61" s="163"/>
      <c r="ARL61" s="118"/>
      <c r="ARM61" s="117"/>
      <c r="ARN61" s="118"/>
      <c r="ARO61" s="251"/>
      <c r="ARP61" s="203"/>
      <c r="ARQ61" s="251"/>
      <c r="ARR61" s="117"/>
      <c r="ARS61" s="250"/>
      <c r="ART61" s="163"/>
      <c r="ARU61" s="118"/>
      <c r="ARV61" s="117"/>
      <c r="ARW61" s="118"/>
      <c r="ARX61" s="251"/>
      <c r="ARY61" s="203"/>
      <c r="ARZ61" s="251"/>
      <c r="ASA61" s="117"/>
      <c r="ASB61" s="250"/>
      <c r="ASC61" s="163"/>
      <c r="ASD61" s="118"/>
      <c r="ASE61" s="117"/>
      <c r="ASF61" s="118"/>
      <c r="ASG61" s="251"/>
      <c r="ASH61" s="203"/>
      <c r="ASI61" s="251"/>
      <c r="ASJ61" s="117"/>
      <c r="ASK61" s="250"/>
      <c r="ASL61" s="163"/>
      <c r="ASM61" s="118"/>
      <c r="ASN61" s="117"/>
      <c r="ASO61" s="118"/>
      <c r="ASP61" s="251"/>
      <c r="ASQ61" s="203"/>
      <c r="ASR61" s="251"/>
      <c r="ASS61" s="117"/>
      <c r="AST61" s="250"/>
      <c r="ASU61" s="163"/>
      <c r="ASV61" s="118"/>
      <c r="ASW61" s="117"/>
      <c r="ASX61" s="118"/>
      <c r="ASY61" s="251"/>
      <c r="ASZ61" s="203"/>
      <c r="ATA61" s="251"/>
      <c r="ATB61" s="117"/>
      <c r="ATC61" s="250"/>
      <c r="ATD61" s="163"/>
      <c r="ATE61" s="118"/>
      <c r="ATF61" s="117"/>
      <c r="ATG61" s="118"/>
      <c r="ATH61" s="251"/>
      <c r="ATI61" s="203"/>
      <c r="ATJ61" s="251"/>
      <c r="ATK61" s="117"/>
      <c r="ATL61" s="250"/>
      <c r="ATM61" s="163"/>
      <c r="ATN61" s="118"/>
      <c r="ATO61" s="117"/>
      <c r="ATP61" s="118"/>
      <c r="ATQ61" s="251"/>
      <c r="ATR61" s="203"/>
      <c r="ATS61" s="251"/>
      <c r="ATT61" s="117"/>
      <c r="ATU61" s="250"/>
      <c r="ATV61" s="163"/>
      <c r="ATW61" s="118"/>
      <c r="ATX61" s="117"/>
      <c r="ATY61" s="118"/>
      <c r="ATZ61" s="251"/>
      <c r="AUA61" s="203"/>
      <c r="AUB61" s="251"/>
      <c r="AUC61" s="117"/>
      <c r="AUD61" s="250"/>
      <c r="AUE61" s="163"/>
      <c r="AUF61" s="118"/>
      <c r="AUG61" s="117"/>
      <c r="AUH61" s="118"/>
      <c r="AUI61" s="251"/>
      <c r="AUJ61" s="203"/>
      <c r="AUK61" s="251"/>
      <c r="AUL61" s="117"/>
      <c r="AUM61" s="250"/>
      <c r="AUN61" s="163"/>
      <c r="AUO61" s="118"/>
      <c r="AUP61" s="117"/>
      <c r="AUQ61" s="118"/>
      <c r="AUR61" s="251"/>
      <c r="AUS61" s="203"/>
      <c r="AUT61" s="251"/>
      <c r="AUU61" s="117"/>
      <c r="AUV61" s="250"/>
      <c r="AUW61" s="163"/>
      <c r="AUX61" s="118"/>
      <c r="AUY61" s="117"/>
      <c r="AUZ61" s="118"/>
      <c r="AVA61" s="251"/>
      <c r="AVB61" s="203"/>
      <c r="AVC61" s="251"/>
      <c r="AVD61" s="117"/>
      <c r="AVE61" s="250"/>
      <c r="AVF61" s="163"/>
      <c r="AVG61" s="118"/>
      <c r="AVH61" s="117"/>
      <c r="AVI61" s="118"/>
      <c r="AVJ61" s="251"/>
      <c r="AVK61" s="203"/>
      <c r="AVL61" s="251"/>
      <c r="AVM61" s="117"/>
      <c r="AVN61" s="250"/>
      <c r="AVO61" s="163"/>
      <c r="AVP61" s="118"/>
      <c r="AVQ61" s="117"/>
      <c r="AVR61" s="118"/>
      <c r="AVS61" s="251"/>
      <c r="AVT61" s="203"/>
      <c r="AVU61" s="251"/>
      <c r="AVV61" s="117"/>
      <c r="AVW61" s="250"/>
      <c r="AVX61" s="163"/>
      <c r="AVY61" s="118"/>
      <c r="AVZ61" s="117"/>
      <c r="AWA61" s="118"/>
      <c r="AWB61" s="251"/>
      <c r="AWC61" s="203"/>
      <c r="AWD61" s="251"/>
      <c r="AWE61" s="117"/>
      <c r="AWF61" s="250"/>
      <c r="AWG61" s="163"/>
      <c r="AWH61" s="118"/>
      <c r="AWI61" s="117"/>
      <c r="AWJ61" s="118"/>
      <c r="AWK61" s="251"/>
      <c r="AWL61" s="203"/>
      <c r="AWM61" s="251"/>
      <c r="AWN61" s="117"/>
      <c r="AWO61" s="250"/>
      <c r="AWP61" s="163"/>
      <c r="AWQ61" s="118"/>
      <c r="AWR61" s="117"/>
      <c r="AWS61" s="118"/>
      <c r="AWT61" s="251"/>
      <c r="AWU61" s="203"/>
      <c r="AWV61" s="251"/>
      <c r="AWW61" s="117"/>
      <c r="AWX61" s="250"/>
      <c r="AWY61" s="163"/>
      <c r="AWZ61" s="118"/>
      <c r="AXA61" s="117"/>
      <c r="AXB61" s="118"/>
      <c r="AXC61" s="251"/>
      <c r="AXD61" s="203"/>
      <c r="AXE61" s="251"/>
      <c r="AXF61" s="117"/>
      <c r="AXG61" s="250"/>
      <c r="AXH61" s="163"/>
      <c r="AXI61" s="118"/>
      <c r="AXJ61" s="117"/>
      <c r="AXK61" s="118"/>
      <c r="AXL61" s="251"/>
      <c r="AXM61" s="203"/>
      <c r="AXN61" s="251"/>
      <c r="AXO61" s="117"/>
      <c r="AXP61" s="250"/>
      <c r="AXQ61" s="163"/>
      <c r="AXR61" s="118"/>
      <c r="AXS61" s="117"/>
      <c r="AXT61" s="118"/>
      <c r="AXU61" s="251"/>
      <c r="AXV61" s="203"/>
      <c r="AXW61" s="251"/>
      <c r="AXX61" s="117"/>
      <c r="AXY61" s="250"/>
      <c r="AXZ61" s="163"/>
      <c r="AYA61" s="118"/>
      <c r="AYB61" s="117"/>
      <c r="AYC61" s="118"/>
      <c r="AYD61" s="251"/>
      <c r="AYE61" s="203"/>
      <c r="AYF61" s="251"/>
      <c r="AYG61" s="117"/>
      <c r="AYH61" s="250"/>
      <c r="AYI61" s="163"/>
      <c r="AYJ61" s="118"/>
      <c r="AYK61" s="117"/>
      <c r="AYL61" s="118"/>
      <c r="AYM61" s="251"/>
      <c r="AYN61" s="203"/>
      <c r="AYO61" s="251"/>
      <c r="AYP61" s="117"/>
      <c r="AYQ61" s="250"/>
      <c r="AYR61" s="163"/>
      <c r="AYS61" s="118"/>
      <c r="AYT61" s="117"/>
      <c r="AYU61" s="118"/>
      <c r="AYV61" s="251"/>
      <c r="AYW61" s="203"/>
      <c r="AYX61" s="251"/>
      <c r="AYY61" s="117"/>
      <c r="AYZ61" s="250"/>
      <c r="AZA61" s="163"/>
      <c r="AZB61" s="118"/>
      <c r="AZC61" s="117"/>
      <c r="AZD61" s="118"/>
      <c r="AZE61" s="251"/>
      <c r="AZF61" s="203"/>
      <c r="AZG61" s="251"/>
      <c r="AZH61" s="117"/>
      <c r="AZI61" s="250"/>
      <c r="AZJ61" s="163"/>
      <c r="AZK61" s="118"/>
      <c r="AZL61" s="117"/>
      <c r="AZM61" s="118"/>
      <c r="AZN61" s="251"/>
      <c r="AZO61" s="203"/>
      <c r="AZP61" s="251"/>
      <c r="AZQ61" s="117"/>
      <c r="AZR61" s="250"/>
      <c r="AZS61" s="163"/>
      <c r="AZT61" s="118"/>
      <c r="AZU61" s="117"/>
      <c r="AZV61" s="118"/>
      <c r="AZW61" s="251"/>
      <c r="AZX61" s="203"/>
      <c r="AZY61" s="251"/>
      <c r="AZZ61" s="117"/>
      <c r="BAA61" s="250"/>
      <c r="BAB61" s="163"/>
      <c r="BAC61" s="118"/>
      <c r="BAD61" s="117"/>
      <c r="BAE61" s="118"/>
      <c r="BAF61" s="251"/>
      <c r="BAG61" s="203"/>
      <c r="BAH61" s="251"/>
      <c r="BAI61" s="117"/>
      <c r="BAJ61" s="250"/>
      <c r="BAK61" s="163"/>
      <c r="BAL61" s="118"/>
      <c r="BAM61" s="117"/>
      <c r="BAN61" s="118"/>
      <c r="BAO61" s="251"/>
      <c r="BAP61" s="203"/>
      <c r="BAQ61" s="251"/>
      <c r="BAR61" s="117"/>
      <c r="BAS61" s="250"/>
      <c r="BAT61" s="163"/>
      <c r="BAU61" s="118"/>
      <c r="BAV61" s="117"/>
      <c r="BAW61" s="118"/>
      <c r="BAX61" s="251"/>
      <c r="BAY61" s="203"/>
      <c r="BAZ61" s="251"/>
      <c r="BBA61" s="117"/>
      <c r="BBB61" s="250"/>
      <c r="BBC61" s="163"/>
      <c r="BBD61" s="118"/>
      <c r="BBE61" s="117"/>
      <c r="BBF61" s="118"/>
      <c r="BBG61" s="251"/>
      <c r="BBH61" s="203"/>
      <c r="BBI61" s="251"/>
      <c r="BBJ61" s="117"/>
      <c r="BBK61" s="250"/>
      <c r="BBL61" s="163"/>
      <c r="BBM61" s="118"/>
      <c r="BBN61" s="117"/>
      <c r="BBO61" s="118"/>
      <c r="BBP61" s="251"/>
      <c r="BBQ61" s="203"/>
      <c r="BBR61" s="251"/>
      <c r="BBS61" s="117"/>
      <c r="BBT61" s="250"/>
      <c r="BBU61" s="163"/>
      <c r="BBV61" s="118"/>
      <c r="BBW61" s="117"/>
      <c r="BBX61" s="118"/>
      <c r="BBY61" s="251"/>
      <c r="BBZ61" s="203"/>
      <c r="BCA61" s="251"/>
      <c r="BCB61" s="117"/>
      <c r="BCC61" s="250"/>
      <c r="BCD61" s="163"/>
      <c r="BCE61" s="118"/>
      <c r="BCF61" s="117"/>
      <c r="BCG61" s="118"/>
      <c r="BCH61" s="251"/>
      <c r="BCI61" s="203"/>
      <c r="BCJ61" s="251"/>
      <c r="BCK61" s="117"/>
      <c r="BCL61" s="250"/>
      <c r="BCM61" s="163"/>
      <c r="BCN61" s="118"/>
      <c r="BCO61" s="117"/>
      <c r="BCP61" s="118"/>
      <c r="BCQ61" s="251"/>
      <c r="BCR61" s="203"/>
      <c r="BCS61" s="251"/>
      <c r="BCT61" s="117"/>
      <c r="BCU61" s="250"/>
      <c r="BCV61" s="163"/>
      <c r="BCW61" s="118"/>
      <c r="BCX61" s="117"/>
      <c r="BCY61" s="118"/>
      <c r="BCZ61" s="251"/>
      <c r="BDA61" s="203"/>
      <c r="BDB61" s="251"/>
      <c r="BDC61" s="117"/>
      <c r="BDD61" s="250"/>
      <c r="BDE61" s="163"/>
      <c r="BDF61" s="118"/>
      <c r="BDG61" s="117"/>
      <c r="BDH61" s="118"/>
      <c r="BDI61" s="251"/>
      <c r="BDJ61" s="203"/>
      <c r="BDK61" s="251"/>
      <c r="BDL61" s="117"/>
      <c r="BDM61" s="250"/>
      <c r="BDN61" s="163"/>
      <c r="BDO61" s="118"/>
      <c r="BDP61" s="117"/>
      <c r="BDQ61" s="118"/>
      <c r="BDR61" s="251"/>
      <c r="BDS61" s="203"/>
      <c r="BDT61" s="251"/>
      <c r="BDU61" s="117"/>
      <c r="BDV61" s="250"/>
      <c r="BDW61" s="163"/>
      <c r="BDX61" s="118"/>
      <c r="BDY61" s="117"/>
      <c r="BDZ61" s="118"/>
      <c r="BEA61" s="251"/>
      <c r="BEB61" s="203"/>
      <c r="BEC61" s="251"/>
      <c r="BED61" s="117"/>
      <c r="BEE61" s="250"/>
      <c r="BEF61" s="163"/>
      <c r="BEG61" s="118"/>
      <c r="BEH61" s="117"/>
      <c r="BEI61" s="118"/>
      <c r="BEJ61" s="251"/>
      <c r="BEK61" s="203"/>
      <c r="BEL61" s="251"/>
      <c r="BEM61" s="117"/>
      <c r="BEN61" s="250"/>
      <c r="BEO61" s="163"/>
      <c r="BEP61" s="118"/>
      <c r="BEQ61" s="117"/>
      <c r="BER61" s="118"/>
      <c r="BES61" s="251"/>
      <c r="BET61" s="203"/>
      <c r="BEU61" s="251"/>
      <c r="BEV61" s="117"/>
      <c r="BEW61" s="250"/>
      <c r="BEX61" s="163"/>
      <c r="BEY61" s="118"/>
      <c r="BEZ61" s="117"/>
      <c r="BFA61" s="118"/>
      <c r="BFB61" s="251"/>
      <c r="BFC61" s="203"/>
      <c r="BFD61" s="251"/>
      <c r="BFE61" s="117"/>
      <c r="BFF61" s="250"/>
      <c r="BFG61" s="163"/>
      <c r="BFH61" s="118"/>
      <c r="BFI61" s="117"/>
      <c r="BFJ61" s="118"/>
      <c r="BFK61" s="251"/>
      <c r="BFL61" s="203"/>
      <c r="BFM61" s="251"/>
      <c r="BFN61" s="117"/>
      <c r="BFO61" s="250"/>
      <c r="BFP61" s="163"/>
      <c r="BFQ61" s="118"/>
      <c r="BFR61" s="117"/>
      <c r="BFS61" s="118"/>
      <c r="BFT61" s="251"/>
      <c r="BFU61" s="203"/>
      <c r="BFV61" s="251"/>
      <c r="BFW61" s="117"/>
      <c r="BFX61" s="250"/>
      <c r="BFY61" s="163"/>
      <c r="BFZ61" s="118"/>
      <c r="BGA61" s="117"/>
      <c r="BGB61" s="118"/>
      <c r="BGC61" s="251"/>
      <c r="BGD61" s="203"/>
      <c r="BGE61" s="251"/>
      <c r="BGF61" s="117"/>
      <c r="BGG61" s="250"/>
      <c r="BGH61" s="163"/>
      <c r="BGI61" s="118"/>
      <c r="BGJ61" s="117"/>
      <c r="BGK61" s="118"/>
      <c r="BGL61" s="251"/>
      <c r="BGM61" s="203"/>
      <c r="BGN61" s="251"/>
      <c r="BGO61" s="117"/>
      <c r="BGP61" s="250"/>
      <c r="BGQ61" s="163"/>
      <c r="BGR61" s="118"/>
      <c r="BGS61" s="117"/>
      <c r="BGT61" s="118"/>
      <c r="BGU61" s="251"/>
      <c r="BGV61" s="203"/>
      <c r="BGW61" s="251"/>
      <c r="BGX61" s="117"/>
      <c r="BGY61" s="250"/>
      <c r="BGZ61" s="163"/>
      <c r="BHA61" s="118"/>
      <c r="BHB61" s="117"/>
      <c r="BHC61" s="118"/>
      <c r="BHD61" s="251"/>
      <c r="BHE61" s="203"/>
      <c r="BHF61" s="251"/>
      <c r="BHG61" s="117"/>
      <c r="BHH61" s="250"/>
      <c r="BHI61" s="163"/>
      <c r="BHJ61" s="118"/>
      <c r="BHK61" s="117"/>
      <c r="BHL61" s="118"/>
      <c r="BHM61" s="251"/>
      <c r="BHN61" s="203"/>
      <c r="BHO61" s="251"/>
      <c r="BHP61" s="117"/>
      <c r="BHQ61" s="250"/>
      <c r="BHR61" s="163"/>
      <c r="BHS61" s="118"/>
      <c r="BHT61" s="117"/>
      <c r="BHU61" s="118"/>
      <c r="BHV61" s="251"/>
      <c r="BHW61" s="203"/>
      <c r="BHX61" s="251"/>
      <c r="BHY61" s="117"/>
      <c r="BHZ61" s="250"/>
      <c r="BIA61" s="163"/>
      <c r="BIB61" s="118"/>
      <c r="BIC61" s="117"/>
      <c r="BID61" s="118"/>
      <c r="BIE61" s="251"/>
      <c r="BIF61" s="203"/>
      <c r="BIG61" s="251"/>
      <c r="BIH61" s="117"/>
      <c r="BII61" s="250"/>
      <c r="BIJ61" s="163"/>
      <c r="BIK61" s="118"/>
      <c r="BIL61" s="117"/>
      <c r="BIM61" s="118"/>
      <c r="BIN61" s="251"/>
      <c r="BIO61" s="203"/>
      <c r="BIP61" s="251"/>
      <c r="BIQ61" s="117"/>
      <c r="BIR61" s="250"/>
      <c r="BIS61" s="163"/>
      <c r="BIT61" s="118"/>
      <c r="BIU61" s="117"/>
      <c r="BIV61" s="118"/>
      <c r="BIW61" s="251"/>
      <c r="BIX61" s="203"/>
      <c r="BIY61" s="251"/>
      <c r="BIZ61" s="117"/>
      <c r="BJA61" s="250"/>
      <c r="BJB61" s="163"/>
      <c r="BJC61" s="118"/>
      <c r="BJD61" s="117"/>
      <c r="BJE61" s="118"/>
      <c r="BJF61" s="251"/>
      <c r="BJG61" s="203"/>
      <c r="BJH61" s="251"/>
      <c r="BJI61" s="117"/>
      <c r="BJJ61" s="250"/>
      <c r="BJK61" s="163"/>
      <c r="BJL61" s="118"/>
      <c r="BJM61" s="117"/>
      <c r="BJN61" s="118"/>
      <c r="BJO61" s="251"/>
      <c r="BJP61" s="203"/>
      <c r="BJQ61" s="251"/>
      <c r="BJR61" s="117"/>
      <c r="BJS61" s="250"/>
      <c r="BJT61" s="163"/>
      <c r="BJU61" s="118"/>
      <c r="BJV61" s="117"/>
      <c r="BJW61" s="118"/>
      <c r="BJX61" s="251"/>
      <c r="BJY61" s="203"/>
      <c r="BJZ61" s="251"/>
      <c r="BKA61" s="117"/>
      <c r="BKB61" s="250"/>
      <c r="BKC61" s="163"/>
      <c r="BKD61" s="118"/>
      <c r="BKE61" s="117"/>
      <c r="BKF61" s="118"/>
      <c r="BKG61" s="251"/>
      <c r="BKH61" s="203"/>
      <c r="BKI61" s="251"/>
      <c r="BKJ61" s="117"/>
      <c r="BKK61" s="250"/>
      <c r="BKL61" s="163"/>
      <c r="BKM61" s="118"/>
      <c r="BKN61" s="117"/>
      <c r="BKO61" s="118"/>
      <c r="BKP61" s="251"/>
      <c r="BKQ61" s="203"/>
      <c r="BKR61" s="251"/>
      <c r="BKS61" s="117"/>
      <c r="BKT61" s="250"/>
      <c r="BKU61" s="163"/>
      <c r="BKV61" s="118"/>
      <c r="BKW61" s="117"/>
      <c r="BKX61" s="118"/>
      <c r="BKY61" s="251"/>
      <c r="BKZ61" s="203"/>
      <c r="BLA61" s="251"/>
      <c r="BLB61" s="117"/>
      <c r="BLC61" s="250"/>
      <c r="BLD61" s="163"/>
      <c r="BLE61" s="118"/>
      <c r="BLF61" s="117"/>
      <c r="BLG61" s="118"/>
      <c r="BLH61" s="251"/>
      <c r="BLI61" s="203"/>
      <c r="BLJ61" s="251"/>
      <c r="BLK61" s="117"/>
      <c r="BLL61" s="250"/>
      <c r="BLM61" s="163"/>
      <c r="BLN61" s="118"/>
      <c r="BLO61" s="117"/>
      <c r="BLP61" s="118"/>
      <c r="BLQ61" s="251"/>
      <c r="BLR61" s="203"/>
      <c r="BLS61" s="251"/>
      <c r="BLT61" s="117"/>
      <c r="BLU61" s="250"/>
      <c r="BLV61" s="163"/>
      <c r="BLW61" s="118"/>
      <c r="BLX61" s="117"/>
      <c r="BLY61" s="118"/>
      <c r="BLZ61" s="251"/>
      <c r="BMA61" s="203"/>
      <c r="BMB61" s="251"/>
      <c r="BMC61" s="117"/>
      <c r="BMD61" s="250"/>
      <c r="BME61" s="163"/>
      <c r="BMF61" s="118"/>
      <c r="BMG61" s="117"/>
      <c r="BMH61" s="118"/>
      <c r="BMI61" s="251"/>
      <c r="BMJ61" s="203"/>
      <c r="BMK61" s="251"/>
      <c r="BML61" s="117"/>
      <c r="BMM61" s="250"/>
      <c r="BMN61" s="163"/>
      <c r="BMO61" s="118"/>
      <c r="BMP61" s="117"/>
      <c r="BMQ61" s="118"/>
      <c r="BMR61" s="251"/>
      <c r="BMS61" s="203"/>
      <c r="BMT61" s="251"/>
      <c r="BMU61" s="117"/>
      <c r="BMV61" s="250"/>
      <c r="BMW61" s="163"/>
      <c r="BMX61" s="118"/>
      <c r="BMY61" s="117"/>
      <c r="BMZ61" s="118"/>
      <c r="BNA61" s="251"/>
      <c r="BNB61" s="203"/>
      <c r="BNC61" s="251"/>
      <c r="BND61" s="117"/>
      <c r="BNE61" s="250"/>
      <c r="BNF61" s="163"/>
      <c r="BNG61" s="118"/>
      <c r="BNH61" s="117"/>
      <c r="BNI61" s="118"/>
      <c r="BNJ61" s="251"/>
      <c r="BNK61" s="203"/>
      <c r="BNL61" s="251"/>
      <c r="BNM61" s="117"/>
      <c r="BNN61" s="250"/>
      <c r="BNO61" s="163"/>
      <c r="BNP61" s="118"/>
      <c r="BNQ61" s="117"/>
      <c r="BNR61" s="118"/>
      <c r="BNS61" s="251"/>
      <c r="BNT61" s="203"/>
      <c r="BNU61" s="251"/>
      <c r="BNV61" s="117"/>
      <c r="BNW61" s="250"/>
      <c r="BNX61" s="163"/>
      <c r="BNY61" s="118"/>
      <c r="BNZ61" s="117"/>
      <c r="BOA61" s="118"/>
      <c r="BOB61" s="251"/>
      <c r="BOC61" s="203"/>
      <c r="BOD61" s="251"/>
      <c r="BOE61" s="117"/>
      <c r="BOF61" s="250"/>
      <c r="BOG61" s="163"/>
      <c r="BOH61" s="118"/>
      <c r="BOI61" s="117"/>
      <c r="BOJ61" s="118"/>
      <c r="BOK61" s="251"/>
      <c r="BOL61" s="203"/>
      <c r="BOM61" s="251"/>
      <c r="BON61" s="117"/>
      <c r="BOO61" s="250"/>
      <c r="BOP61" s="163"/>
      <c r="BOQ61" s="118"/>
      <c r="BOR61" s="117"/>
      <c r="BOS61" s="118"/>
      <c r="BOT61" s="251"/>
      <c r="BOU61" s="203"/>
      <c r="BOV61" s="251"/>
      <c r="BOW61" s="117"/>
      <c r="BOX61" s="250"/>
      <c r="BOY61" s="163"/>
      <c r="BOZ61" s="118"/>
      <c r="BPA61" s="117"/>
      <c r="BPB61" s="118"/>
      <c r="BPC61" s="251"/>
      <c r="BPD61" s="203"/>
      <c r="BPE61" s="251"/>
      <c r="BPF61" s="117"/>
      <c r="BPG61" s="250"/>
      <c r="BPH61" s="163"/>
      <c r="BPI61" s="118"/>
      <c r="BPJ61" s="117"/>
      <c r="BPK61" s="118"/>
      <c r="BPL61" s="251"/>
      <c r="BPM61" s="203"/>
      <c r="BPN61" s="251"/>
      <c r="BPO61" s="117"/>
      <c r="BPP61" s="250"/>
      <c r="BPQ61" s="163"/>
      <c r="BPR61" s="118"/>
      <c r="BPS61" s="117"/>
      <c r="BPT61" s="118"/>
      <c r="BPU61" s="251"/>
      <c r="BPV61" s="203"/>
      <c r="BPW61" s="251"/>
      <c r="BPX61" s="117"/>
      <c r="BPY61" s="250"/>
      <c r="BPZ61" s="163"/>
      <c r="BQA61" s="118"/>
      <c r="BQB61" s="117"/>
      <c r="BQC61" s="118"/>
      <c r="BQD61" s="251"/>
      <c r="BQE61" s="203"/>
      <c r="BQF61" s="251"/>
      <c r="BQG61" s="117"/>
      <c r="BQH61" s="250"/>
      <c r="BQI61" s="163"/>
      <c r="BQJ61" s="118"/>
      <c r="BQK61" s="117"/>
      <c r="BQL61" s="118"/>
      <c r="BQM61" s="251"/>
      <c r="BQN61" s="203"/>
      <c r="BQO61" s="251"/>
      <c r="BQP61" s="117"/>
      <c r="BQQ61" s="250"/>
      <c r="BQR61" s="163"/>
      <c r="BQS61" s="118"/>
      <c r="BQT61" s="117"/>
      <c r="BQU61" s="118"/>
      <c r="BQV61" s="251"/>
      <c r="BQW61" s="203"/>
      <c r="BQX61" s="251"/>
      <c r="BQY61" s="117"/>
      <c r="BQZ61" s="250"/>
      <c r="BRA61" s="163"/>
      <c r="BRB61" s="118"/>
      <c r="BRC61" s="117"/>
      <c r="BRD61" s="118"/>
      <c r="BRE61" s="251"/>
      <c r="BRF61" s="203"/>
      <c r="BRG61" s="251"/>
      <c r="BRH61" s="117"/>
      <c r="BRI61" s="250"/>
      <c r="BRJ61" s="163"/>
      <c r="BRK61" s="118"/>
      <c r="BRL61" s="117"/>
      <c r="BRM61" s="118"/>
      <c r="BRN61" s="251"/>
      <c r="BRO61" s="203"/>
      <c r="BRP61" s="251"/>
      <c r="BRQ61" s="117"/>
      <c r="BRR61" s="250"/>
      <c r="BRS61" s="163"/>
      <c r="BRT61" s="118"/>
      <c r="BRU61" s="117"/>
      <c r="BRV61" s="118"/>
      <c r="BRW61" s="251"/>
      <c r="BRX61" s="203"/>
      <c r="BRY61" s="251"/>
      <c r="BRZ61" s="117"/>
      <c r="BSA61" s="250"/>
      <c r="BSB61" s="163"/>
      <c r="BSC61" s="118"/>
      <c r="BSD61" s="117"/>
      <c r="BSE61" s="118"/>
      <c r="BSF61" s="251"/>
      <c r="BSG61" s="203"/>
      <c r="BSH61" s="251"/>
      <c r="BSI61" s="117"/>
      <c r="BSJ61" s="250"/>
      <c r="BSK61" s="163"/>
      <c r="BSL61" s="118"/>
      <c r="BSM61" s="117"/>
      <c r="BSN61" s="118"/>
      <c r="BSO61" s="251"/>
      <c r="BSP61" s="203"/>
      <c r="BSQ61" s="251"/>
      <c r="BSR61" s="117"/>
      <c r="BSS61" s="250"/>
      <c r="BST61" s="163"/>
      <c r="BSU61" s="118"/>
      <c r="BSV61" s="117"/>
      <c r="BSW61" s="118"/>
      <c r="BSX61" s="251"/>
      <c r="BSY61" s="203"/>
      <c r="BSZ61" s="251"/>
      <c r="BTA61" s="117"/>
      <c r="BTB61" s="250"/>
      <c r="BTC61" s="163"/>
      <c r="BTD61" s="118"/>
      <c r="BTE61" s="117"/>
      <c r="BTF61" s="118"/>
      <c r="BTG61" s="251"/>
      <c r="BTH61" s="203"/>
      <c r="BTI61" s="251"/>
      <c r="BTJ61" s="117"/>
      <c r="BTK61" s="250"/>
      <c r="BTL61" s="163"/>
      <c r="BTM61" s="118"/>
      <c r="BTN61" s="117"/>
      <c r="BTO61" s="118"/>
      <c r="BTP61" s="251"/>
      <c r="BTQ61" s="203"/>
      <c r="BTR61" s="251"/>
      <c r="BTS61" s="117"/>
      <c r="BTT61" s="250"/>
      <c r="BTU61" s="163"/>
      <c r="BTV61" s="118"/>
      <c r="BTW61" s="117"/>
      <c r="BTX61" s="118"/>
      <c r="BTY61" s="251"/>
      <c r="BTZ61" s="203"/>
      <c r="BUA61" s="251"/>
      <c r="BUB61" s="117"/>
      <c r="BUC61" s="250"/>
      <c r="BUD61" s="163"/>
      <c r="BUE61" s="118"/>
      <c r="BUF61" s="117"/>
      <c r="BUG61" s="118"/>
      <c r="BUH61" s="251"/>
      <c r="BUI61" s="203"/>
      <c r="BUJ61" s="251"/>
      <c r="BUK61" s="117"/>
      <c r="BUL61" s="250"/>
      <c r="BUM61" s="163"/>
      <c r="BUN61" s="118"/>
      <c r="BUO61" s="117"/>
      <c r="BUP61" s="118"/>
      <c r="BUQ61" s="251"/>
      <c r="BUR61" s="203"/>
      <c r="BUS61" s="251"/>
      <c r="BUT61" s="117"/>
      <c r="BUU61" s="250"/>
      <c r="BUV61" s="163"/>
      <c r="BUW61" s="118"/>
      <c r="BUX61" s="117"/>
      <c r="BUY61" s="118"/>
      <c r="BUZ61" s="251"/>
      <c r="BVA61" s="203"/>
      <c r="BVB61" s="251"/>
      <c r="BVC61" s="117"/>
      <c r="BVD61" s="250"/>
      <c r="BVE61" s="163"/>
      <c r="BVF61" s="118"/>
      <c r="BVG61" s="117"/>
      <c r="BVH61" s="118"/>
      <c r="BVI61" s="251"/>
      <c r="BVJ61" s="203"/>
      <c r="BVK61" s="251"/>
      <c r="BVL61" s="117"/>
      <c r="BVM61" s="250"/>
      <c r="BVN61" s="163"/>
      <c r="BVO61" s="118"/>
      <c r="BVP61" s="117"/>
      <c r="BVQ61" s="118"/>
      <c r="BVR61" s="251"/>
      <c r="BVS61" s="203"/>
      <c r="BVT61" s="251"/>
      <c r="BVU61" s="117"/>
      <c r="BVV61" s="250"/>
      <c r="BVW61" s="163"/>
      <c r="BVX61" s="118"/>
      <c r="BVY61" s="117"/>
      <c r="BVZ61" s="118"/>
      <c r="BWA61" s="251"/>
      <c r="BWB61" s="203"/>
      <c r="BWC61" s="251"/>
      <c r="BWD61" s="117"/>
      <c r="BWE61" s="250"/>
      <c r="BWF61" s="163"/>
      <c r="BWG61" s="118"/>
      <c r="BWH61" s="117"/>
      <c r="BWI61" s="118"/>
      <c r="BWJ61" s="251"/>
      <c r="BWK61" s="203"/>
      <c r="BWL61" s="251"/>
      <c r="BWM61" s="117"/>
      <c r="BWN61" s="250"/>
      <c r="BWO61" s="163"/>
      <c r="BWP61" s="118"/>
      <c r="BWQ61" s="117"/>
      <c r="BWR61" s="118"/>
      <c r="BWS61" s="251"/>
      <c r="BWT61" s="203"/>
      <c r="BWU61" s="251"/>
      <c r="BWV61" s="117"/>
      <c r="BWW61" s="250"/>
      <c r="BWX61" s="163"/>
      <c r="BWY61" s="118"/>
      <c r="BWZ61" s="117"/>
      <c r="BXA61" s="118"/>
      <c r="BXB61" s="251"/>
      <c r="BXC61" s="203"/>
      <c r="BXD61" s="251"/>
      <c r="BXE61" s="117"/>
      <c r="BXF61" s="250"/>
      <c r="BXG61" s="163"/>
      <c r="BXH61" s="118"/>
      <c r="BXI61" s="117"/>
      <c r="BXJ61" s="118"/>
      <c r="BXK61" s="251"/>
      <c r="BXL61" s="203"/>
      <c r="BXM61" s="251"/>
      <c r="BXN61" s="117"/>
      <c r="BXO61" s="250"/>
      <c r="BXP61" s="163"/>
      <c r="BXQ61" s="118"/>
      <c r="BXR61" s="117"/>
      <c r="BXS61" s="118"/>
      <c r="BXT61" s="251"/>
      <c r="BXU61" s="203"/>
      <c r="BXV61" s="251"/>
      <c r="BXW61" s="117"/>
      <c r="BXX61" s="250"/>
      <c r="BXY61" s="163"/>
      <c r="BXZ61" s="118"/>
      <c r="BYA61" s="117"/>
      <c r="BYB61" s="118"/>
      <c r="BYC61" s="251"/>
      <c r="BYD61" s="203"/>
      <c r="BYE61" s="251"/>
      <c r="BYF61" s="117"/>
      <c r="BYG61" s="250"/>
      <c r="BYH61" s="163"/>
      <c r="BYI61" s="118"/>
      <c r="BYJ61" s="117"/>
      <c r="BYK61" s="118"/>
      <c r="BYL61" s="251"/>
      <c r="BYM61" s="203"/>
      <c r="BYN61" s="251"/>
      <c r="BYO61" s="117"/>
      <c r="BYP61" s="250"/>
      <c r="BYQ61" s="163"/>
      <c r="BYR61" s="118"/>
      <c r="BYS61" s="117"/>
      <c r="BYT61" s="118"/>
      <c r="BYU61" s="251"/>
      <c r="BYV61" s="203"/>
      <c r="BYW61" s="251"/>
      <c r="BYX61" s="117"/>
      <c r="BYY61" s="250"/>
      <c r="BYZ61" s="163"/>
      <c r="BZA61" s="118"/>
      <c r="BZB61" s="117"/>
      <c r="BZC61" s="118"/>
      <c r="BZD61" s="251"/>
      <c r="BZE61" s="203"/>
      <c r="BZF61" s="251"/>
      <c r="BZG61" s="117"/>
      <c r="BZH61" s="250"/>
      <c r="BZI61" s="163"/>
      <c r="BZJ61" s="118"/>
      <c r="BZK61" s="117"/>
      <c r="BZL61" s="118"/>
      <c r="BZM61" s="251"/>
      <c r="BZN61" s="203"/>
      <c r="BZO61" s="251"/>
      <c r="BZP61" s="117"/>
      <c r="BZQ61" s="250"/>
      <c r="BZR61" s="163"/>
      <c r="BZS61" s="118"/>
      <c r="BZT61" s="117"/>
      <c r="BZU61" s="118"/>
      <c r="BZV61" s="251"/>
      <c r="BZW61" s="203"/>
      <c r="BZX61" s="251"/>
      <c r="BZY61" s="117"/>
      <c r="BZZ61" s="250"/>
      <c r="CAA61" s="163"/>
      <c r="CAB61" s="118"/>
      <c r="CAC61" s="117"/>
      <c r="CAD61" s="118"/>
      <c r="CAE61" s="251"/>
      <c r="CAF61" s="203"/>
      <c r="CAG61" s="251"/>
      <c r="CAH61" s="117"/>
      <c r="CAI61" s="250"/>
      <c r="CAJ61" s="163"/>
      <c r="CAK61" s="118"/>
      <c r="CAL61" s="117"/>
      <c r="CAM61" s="118"/>
      <c r="CAN61" s="251"/>
      <c r="CAO61" s="203"/>
      <c r="CAP61" s="251"/>
      <c r="CAQ61" s="117"/>
      <c r="CAR61" s="250"/>
      <c r="CAS61" s="163"/>
      <c r="CAT61" s="118"/>
      <c r="CAU61" s="117"/>
      <c r="CAV61" s="118"/>
      <c r="CAW61" s="251"/>
      <c r="CAX61" s="203"/>
      <c r="CAY61" s="251"/>
      <c r="CAZ61" s="117"/>
      <c r="CBA61" s="250"/>
      <c r="CBB61" s="163"/>
      <c r="CBC61" s="118"/>
      <c r="CBD61" s="117"/>
      <c r="CBE61" s="118"/>
      <c r="CBF61" s="251"/>
      <c r="CBG61" s="203"/>
      <c r="CBH61" s="251"/>
      <c r="CBI61" s="117"/>
      <c r="CBJ61" s="250"/>
      <c r="CBK61" s="163"/>
      <c r="CBL61" s="118"/>
      <c r="CBM61" s="117"/>
      <c r="CBN61" s="118"/>
      <c r="CBO61" s="251"/>
      <c r="CBP61" s="203"/>
      <c r="CBQ61" s="251"/>
      <c r="CBR61" s="117"/>
      <c r="CBS61" s="250"/>
      <c r="CBT61" s="163"/>
      <c r="CBU61" s="118"/>
      <c r="CBV61" s="117"/>
      <c r="CBW61" s="118"/>
      <c r="CBX61" s="251"/>
      <c r="CBY61" s="203"/>
      <c r="CBZ61" s="251"/>
      <c r="CCA61" s="117"/>
      <c r="CCB61" s="250"/>
      <c r="CCC61" s="163"/>
      <c r="CCD61" s="118"/>
      <c r="CCE61" s="117"/>
      <c r="CCF61" s="118"/>
      <c r="CCG61" s="251"/>
      <c r="CCH61" s="203"/>
      <c r="CCI61" s="251"/>
      <c r="CCJ61" s="117"/>
      <c r="CCK61" s="250"/>
      <c r="CCL61" s="163"/>
      <c r="CCM61" s="118"/>
      <c r="CCN61" s="117"/>
      <c r="CCO61" s="118"/>
      <c r="CCP61" s="251"/>
      <c r="CCQ61" s="203"/>
      <c r="CCR61" s="251"/>
      <c r="CCS61" s="117"/>
      <c r="CCT61" s="250"/>
      <c r="CCU61" s="163"/>
      <c r="CCV61" s="118"/>
      <c r="CCW61" s="117"/>
      <c r="CCX61" s="118"/>
      <c r="CCY61" s="251"/>
      <c r="CCZ61" s="203"/>
      <c r="CDA61" s="251"/>
      <c r="CDB61" s="117"/>
      <c r="CDC61" s="250"/>
      <c r="CDD61" s="163"/>
      <c r="CDE61" s="118"/>
      <c r="CDF61" s="117"/>
      <c r="CDG61" s="118"/>
      <c r="CDH61" s="251"/>
      <c r="CDI61" s="203"/>
      <c r="CDJ61" s="251"/>
      <c r="CDK61" s="117"/>
      <c r="CDL61" s="250"/>
      <c r="CDM61" s="163"/>
      <c r="CDN61" s="118"/>
      <c r="CDO61" s="117"/>
      <c r="CDP61" s="118"/>
      <c r="CDQ61" s="251"/>
      <c r="CDR61" s="203"/>
      <c r="CDS61" s="251"/>
      <c r="CDT61" s="117"/>
      <c r="CDU61" s="250"/>
      <c r="CDV61" s="163"/>
      <c r="CDW61" s="118"/>
      <c r="CDX61" s="117"/>
      <c r="CDY61" s="118"/>
      <c r="CDZ61" s="251"/>
      <c r="CEA61" s="203"/>
      <c r="CEB61" s="251"/>
      <c r="CEC61" s="117"/>
      <c r="CED61" s="250"/>
      <c r="CEE61" s="163"/>
      <c r="CEF61" s="118"/>
      <c r="CEG61" s="117"/>
      <c r="CEH61" s="118"/>
      <c r="CEI61" s="251"/>
      <c r="CEJ61" s="203"/>
      <c r="CEK61" s="251"/>
      <c r="CEL61" s="117"/>
      <c r="CEM61" s="250"/>
      <c r="CEN61" s="163"/>
      <c r="CEO61" s="118"/>
      <c r="CEP61" s="117"/>
      <c r="CEQ61" s="118"/>
      <c r="CER61" s="251"/>
      <c r="CES61" s="203"/>
      <c r="CET61" s="251"/>
      <c r="CEU61" s="117"/>
      <c r="CEV61" s="250"/>
      <c r="CEW61" s="163"/>
      <c r="CEX61" s="118"/>
      <c r="CEY61" s="117"/>
      <c r="CEZ61" s="118"/>
      <c r="CFA61" s="251"/>
      <c r="CFB61" s="203"/>
      <c r="CFC61" s="251"/>
      <c r="CFD61" s="117"/>
      <c r="CFE61" s="250"/>
      <c r="CFF61" s="163"/>
      <c r="CFG61" s="118"/>
      <c r="CFH61" s="117"/>
      <c r="CFI61" s="118"/>
      <c r="CFJ61" s="251"/>
      <c r="CFK61" s="203"/>
      <c r="CFL61" s="251"/>
      <c r="CFM61" s="117"/>
      <c r="CFN61" s="250"/>
      <c r="CFO61" s="163"/>
      <c r="CFP61" s="118"/>
      <c r="CFQ61" s="117"/>
      <c r="CFR61" s="118"/>
      <c r="CFS61" s="251"/>
      <c r="CFT61" s="203"/>
      <c r="CFU61" s="251"/>
      <c r="CFV61" s="117"/>
      <c r="CFW61" s="250"/>
      <c r="CFX61" s="163"/>
      <c r="CFY61" s="118"/>
      <c r="CFZ61" s="117"/>
      <c r="CGA61" s="118"/>
      <c r="CGB61" s="251"/>
      <c r="CGC61" s="203"/>
      <c r="CGD61" s="251"/>
      <c r="CGE61" s="117"/>
      <c r="CGF61" s="250"/>
      <c r="CGG61" s="163"/>
      <c r="CGH61" s="118"/>
      <c r="CGI61" s="117"/>
      <c r="CGJ61" s="118"/>
      <c r="CGK61" s="251"/>
      <c r="CGL61" s="203"/>
      <c r="CGM61" s="251"/>
      <c r="CGN61" s="117"/>
      <c r="CGO61" s="250"/>
      <c r="CGP61" s="163"/>
      <c r="CGQ61" s="118"/>
      <c r="CGR61" s="117"/>
      <c r="CGS61" s="118"/>
      <c r="CGT61" s="251"/>
      <c r="CGU61" s="203"/>
      <c r="CGV61" s="251"/>
      <c r="CGW61" s="117"/>
      <c r="CGX61" s="250"/>
      <c r="CGY61" s="163"/>
      <c r="CGZ61" s="118"/>
      <c r="CHA61" s="117"/>
      <c r="CHB61" s="118"/>
      <c r="CHC61" s="251"/>
      <c r="CHD61" s="203"/>
      <c r="CHE61" s="251"/>
      <c r="CHF61" s="117"/>
      <c r="CHG61" s="250"/>
      <c r="CHH61" s="163"/>
      <c r="CHI61" s="118"/>
      <c r="CHJ61" s="117"/>
      <c r="CHK61" s="118"/>
      <c r="CHL61" s="251"/>
      <c r="CHM61" s="203"/>
      <c r="CHN61" s="251"/>
      <c r="CHO61" s="117"/>
      <c r="CHP61" s="250"/>
      <c r="CHQ61" s="163"/>
      <c r="CHR61" s="118"/>
      <c r="CHS61" s="117"/>
      <c r="CHT61" s="118"/>
      <c r="CHU61" s="251"/>
      <c r="CHV61" s="203"/>
      <c r="CHW61" s="251"/>
      <c r="CHX61" s="117"/>
      <c r="CHY61" s="250"/>
      <c r="CHZ61" s="163"/>
      <c r="CIA61" s="118"/>
      <c r="CIB61" s="117"/>
      <c r="CIC61" s="118"/>
      <c r="CID61" s="251"/>
      <c r="CIE61" s="203"/>
      <c r="CIF61" s="251"/>
      <c r="CIG61" s="117"/>
      <c r="CIH61" s="250"/>
      <c r="CII61" s="163"/>
      <c r="CIJ61" s="118"/>
      <c r="CIK61" s="117"/>
      <c r="CIL61" s="118"/>
      <c r="CIM61" s="251"/>
      <c r="CIN61" s="203"/>
      <c r="CIO61" s="251"/>
      <c r="CIP61" s="117"/>
      <c r="CIQ61" s="250"/>
      <c r="CIR61" s="163"/>
      <c r="CIS61" s="118"/>
      <c r="CIT61" s="117"/>
      <c r="CIU61" s="118"/>
      <c r="CIV61" s="251"/>
      <c r="CIW61" s="203"/>
      <c r="CIX61" s="251"/>
      <c r="CIY61" s="117"/>
      <c r="CIZ61" s="250"/>
      <c r="CJA61" s="163"/>
      <c r="CJB61" s="118"/>
      <c r="CJC61" s="117"/>
      <c r="CJD61" s="118"/>
      <c r="CJE61" s="251"/>
      <c r="CJF61" s="203"/>
      <c r="CJG61" s="251"/>
      <c r="CJH61" s="117"/>
      <c r="CJI61" s="250"/>
      <c r="CJJ61" s="163"/>
      <c r="CJK61" s="118"/>
      <c r="CJL61" s="117"/>
      <c r="CJM61" s="118"/>
      <c r="CJN61" s="251"/>
      <c r="CJO61" s="203"/>
      <c r="CJP61" s="251"/>
      <c r="CJQ61" s="117"/>
      <c r="CJR61" s="250"/>
      <c r="CJS61" s="163"/>
      <c r="CJT61" s="118"/>
      <c r="CJU61" s="117"/>
      <c r="CJV61" s="118"/>
      <c r="CJW61" s="251"/>
      <c r="CJX61" s="203"/>
      <c r="CJY61" s="251"/>
      <c r="CJZ61" s="117"/>
      <c r="CKA61" s="250"/>
      <c r="CKB61" s="163"/>
      <c r="CKC61" s="118"/>
      <c r="CKD61" s="117"/>
      <c r="CKE61" s="118"/>
      <c r="CKF61" s="251"/>
      <c r="CKG61" s="203"/>
      <c r="CKH61" s="251"/>
      <c r="CKI61" s="117"/>
      <c r="CKJ61" s="250"/>
      <c r="CKK61" s="163"/>
      <c r="CKL61" s="118"/>
      <c r="CKM61" s="117"/>
      <c r="CKN61" s="118"/>
      <c r="CKO61" s="251"/>
      <c r="CKP61" s="203"/>
      <c r="CKQ61" s="251"/>
      <c r="CKR61" s="117"/>
      <c r="CKS61" s="250"/>
      <c r="CKT61" s="163"/>
      <c r="CKU61" s="118"/>
      <c r="CKV61" s="117"/>
      <c r="CKW61" s="118"/>
      <c r="CKX61" s="251"/>
      <c r="CKY61" s="203"/>
      <c r="CKZ61" s="251"/>
      <c r="CLA61" s="117"/>
      <c r="CLB61" s="250"/>
      <c r="CLC61" s="163"/>
      <c r="CLD61" s="118"/>
      <c r="CLE61" s="117"/>
      <c r="CLF61" s="118"/>
      <c r="CLG61" s="251"/>
      <c r="CLH61" s="203"/>
      <c r="CLI61" s="251"/>
      <c r="CLJ61" s="117"/>
      <c r="CLK61" s="250"/>
      <c r="CLL61" s="163"/>
      <c r="CLM61" s="118"/>
      <c r="CLN61" s="117"/>
      <c r="CLO61" s="118"/>
      <c r="CLP61" s="251"/>
      <c r="CLQ61" s="203"/>
      <c r="CLR61" s="251"/>
      <c r="CLS61" s="117"/>
      <c r="CLT61" s="250"/>
      <c r="CLU61" s="163"/>
      <c r="CLV61" s="118"/>
      <c r="CLW61" s="117"/>
      <c r="CLX61" s="118"/>
      <c r="CLY61" s="251"/>
      <c r="CLZ61" s="203"/>
      <c r="CMA61" s="251"/>
      <c r="CMB61" s="117"/>
      <c r="CMC61" s="250"/>
      <c r="CMD61" s="163"/>
      <c r="CME61" s="118"/>
      <c r="CMF61" s="117"/>
      <c r="CMG61" s="118"/>
      <c r="CMH61" s="251"/>
      <c r="CMI61" s="203"/>
      <c r="CMJ61" s="251"/>
      <c r="CMK61" s="117"/>
      <c r="CML61" s="250"/>
      <c r="CMM61" s="163"/>
      <c r="CMN61" s="118"/>
      <c r="CMO61" s="117"/>
      <c r="CMP61" s="118"/>
      <c r="CMQ61" s="251"/>
      <c r="CMR61" s="203"/>
      <c r="CMS61" s="251"/>
      <c r="CMT61" s="117"/>
      <c r="CMU61" s="250"/>
      <c r="CMV61" s="163"/>
      <c r="CMW61" s="118"/>
      <c r="CMX61" s="117"/>
      <c r="CMY61" s="118"/>
      <c r="CMZ61" s="251"/>
      <c r="CNA61" s="203"/>
      <c r="CNB61" s="251"/>
      <c r="CNC61" s="117"/>
      <c r="CND61" s="250"/>
      <c r="CNE61" s="163"/>
      <c r="CNF61" s="118"/>
      <c r="CNG61" s="117"/>
      <c r="CNH61" s="118"/>
      <c r="CNI61" s="251"/>
      <c r="CNJ61" s="203"/>
      <c r="CNK61" s="251"/>
      <c r="CNL61" s="117"/>
      <c r="CNM61" s="250"/>
      <c r="CNN61" s="163"/>
      <c r="CNO61" s="118"/>
      <c r="CNP61" s="117"/>
      <c r="CNQ61" s="118"/>
      <c r="CNR61" s="251"/>
      <c r="CNS61" s="203"/>
      <c r="CNT61" s="251"/>
      <c r="CNU61" s="117"/>
      <c r="CNV61" s="250"/>
      <c r="CNW61" s="163"/>
      <c r="CNX61" s="118"/>
      <c r="CNY61" s="117"/>
      <c r="CNZ61" s="118"/>
      <c r="COA61" s="251"/>
      <c r="COB61" s="203"/>
      <c r="COC61" s="251"/>
      <c r="COD61" s="117"/>
      <c r="COE61" s="250"/>
      <c r="COF61" s="163"/>
      <c r="COG61" s="118"/>
      <c r="COH61" s="117"/>
      <c r="COI61" s="118"/>
      <c r="COJ61" s="251"/>
      <c r="COK61" s="203"/>
      <c r="COL61" s="251"/>
      <c r="COM61" s="117"/>
      <c r="CON61" s="250"/>
      <c r="COO61" s="163"/>
      <c r="COP61" s="118"/>
      <c r="COQ61" s="117"/>
      <c r="COR61" s="118"/>
      <c r="COS61" s="251"/>
      <c r="COT61" s="203"/>
      <c r="COU61" s="251"/>
      <c r="COV61" s="117"/>
      <c r="COW61" s="250"/>
      <c r="COX61" s="163"/>
      <c r="COY61" s="118"/>
      <c r="COZ61" s="117"/>
      <c r="CPA61" s="118"/>
      <c r="CPB61" s="251"/>
      <c r="CPC61" s="203"/>
      <c r="CPD61" s="251"/>
      <c r="CPE61" s="117"/>
      <c r="CPF61" s="250"/>
      <c r="CPG61" s="163"/>
      <c r="CPH61" s="118"/>
      <c r="CPI61" s="117"/>
      <c r="CPJ61" s="118"/>
      <c r="CPK61" s="251"/>
      <c r="CPL61" s="203"/>
      <c r="CPM61" s="251"/>
      <c r="CPN61" s="117"/>
      <c r="CPO61" s="250"/>
      <c r="CPP61" s="163"/>
      <c r="CPQ61" s="118"/>
      <c r="CPR61" s="117"/>
      <c r="CPS61" s="118"/>
      <c r="CPT61" s="251"/>
      <c r="CPU61" s="203"/>
      <c r="CPV61" s="251"/>
      <c r="CPW61" s="117"/>
      <c r="CPX61" s="250"/>
      <c r="CPY61" s="163"/>
      <c r="CPZ61" s="118"/>
      <c r="CQA61" s="117"/>
      <c r="CQB61" s="118"/>
      <c r="CQC61" s="251"/>
      <c r="CQD61" s="203"/>
      <c r="CQE61" s="251"/>
      <c r="CQF61" s="117"/>
      <c r="CQG61" s="250"/>
      <c r="CQH61" s="163"/>
      <c r="CQI61" s="118"/>
      <c r="CQJ61" s="117"/>
      <c r="CQK61" s="118"/>
      <c r="CQL61" s="251"/>
      <c r="CQM61" s="203"/>
      <c r="CQN61" s="251"/>
      <c r="CQO61" s="117"/>
      <c r="CQP61" s="250"/>
      <c r="CQQ61" s="163"/>
      <c r="CQR61" s="118"/>
      <c r="CQS61" s="117"/>
      <c r="CQT61" s="118"/>
      <c r="CQU61" s="251"/>
      <c r="CQV61" s="203"/>
      <c r="CQW61" s="251"/>
      <c r="CQX61" s="117"/>
      <c r="CQY61" s="250"/>
      <c r="CQZ61" s="163"/>
      <c r="CRA61" s="118"/>
      <c r="CRB61" s="117"/>
      <c r="CRC61" s="118"/>
      <c r="CRD61" s="251"/>
      <c r="CRE61" s="203"/>
      <c r="CRF61" s="251"/>
      <c r="CRG61" s="117"/>
      <c r="CRH61" s="250"/>
      <c r="CRI61" s="163"/>
      <c r="CRJ61" s="118"/>
      <c r="CRK61" s="117"/>
      <c r="CRL61" s="118"/>
      <c r="CRM61" s="251"/>
      <c r="CRN61" s="203"/>
      <c r="CRO61" s="251"/>
      <c r="CRP61" s="117"/>
      <c r="CRQ61" s="250"/>
      <c r="CRR61" s="163"/>
      <c r="CRS61" s="118"/>
      <c r="CRT61" s="117"/>
      <c r="CRU61" s="118"/>
      <c r="CRV61" s="251"/>
      <c r="CRW61" s="203"/>
      <c r="CRX61" s="251"/>
      <c r="CRY61" s="117"/>
      <c r="CRZ61" s="250"/>
      <c r="CSA61" s="163"/>
      <c r="CSB61" s="118"/>
      <c r="CSC61" s="117"/>
      <c r="CSD61" s="118"/>
      <c r="CSE61" s="251"/>
      <c r="CSF61" s="203"/>
      <c r="CSG61" s="251"/>
      <c r="CSH61" s="117"/>
      <c r="CSI61" s="250"/>
      <c r="CSJ61" s="163"/>
      <c r="CSK61" s="118"/>
      <c r="CSL61" s="117"/>
      <c r="CSM61" s="118"/>
      <c r="CSN61" s="251"/>
      <c r="CSO61" s="203"/>
      <c r="CSP61" s="251"/>
      <c r="CSQ61" s="117"/>
      <c r="CSR61" s="250"/>
      <c r="CSS61" s="163"/>
      <c r="CST61" s="118"/>
      <c r="CSU61" s="117"/>
      <c r="CSV61" s="118"/>
      <c r="CSW61" s="251"/>
      <c r="CSX61" s="203"/>
      <c r="CSY61" s="251"/>
      <c r="CSZ61" s="117"/>
      <c r="CTA61" s="250"/>
      <c r="CTB61" s="163"/>
      <c r="CTC61" s="118"/>
      <c r="CTD61" s="117"/>
      <c r="CTE61" s="118"/>
      <c r="CTF61" s="251"/>
      <c r="CTG61" s="203"/>
      <c r="CTH61" s="251"/>
      <c r="CTI61" s="117"/>
      <c r="CTJ61" s="250"/>
      <c r="CTK61" s="163"/>
      <c r="CTL61" s="118"/>
      <c r="CTM61" s="117"/>
      <c r="CTN61" s="118"/>
      <c r="CTO61" s="251"/>
      <c r="CTP61" s="203"/>
      <c r="CTQ61" s="251"/>
      <c r="CTR61" s="117"/>
      <c r="CTS61" s="250"/>
      <c r="CTT61" s="163"/>
      <c r="CTU61" s="118"/>
      <c r="CTV61" s="117"/>
      <c r="CTW61" s="118"/>
      <c r="CTX61" s="251"/>
      <c r="CTY61" s="203"/>
      <c r="CTZ61" s="251"/>
      <c r="CUA61" s="117"/>
      <c r="CUB61" s="250"/>
      <c r="CUC61" s="163"/>
      <c r="CUD61" s="118"/>
      <c r="CUE61" s="117"/>
      <c r="CUF61" s="118"/>
      <c r="CUG61" s="251"/>
      <c r="CUH61" s="203"/>
      <c r="CUI61" s="251"/>
      <c r="CUJ61" s="117"/>
      <c r="CUK61" s="250"/>
      <c r="CUL61" s="163"/>
      <c r="CUM61" s="118"/>
      <c r="CUN61" s="117"/>
      <c r="CUO61" s="118"/>
      <c r="CUP61" s="251"/>
      <c r="CUQ61" s="203"/>
      <c r="CUR61" s="251"/>
      <c r="CUS61" s="117"/>
      <c r="CUT61" s="250"/>
      <c r="CUU61" s="163"/>
      <c r="CUV61" s="118"/>
      <c r="CUW61" s="117"/>
      <c r="CUX61" s="118"/>
      <c r="CUY61" s="251"/>
      <c r="CUZ61" s="203"/>
      <c r="CVA61" s="251"/>
      <c r="CVB61" s="117"/>
      <c r="CVC61" s="250"/>
      <c r="CVD61" s="163"/>
      <c r="CVE61" s="118"/>
      <c r="CVF61" s="117"/>
      <c r="CVG61" s="118"/>
      <c r="CVH61" s="251"/>
      <c r="CVI61" s="203"/>
      <c r="CVJ61" s="251"/>
      <c r="CVK61" s="117"/>
      <c r="CVL61" s="250"/>
      <c r="CVM61" s="163"/>
      <c r="CVN61" s="118"/>
      <c r="CVO61" s="117"/>
      <c r="CVP61" s="118"/>
      <c r="CVQ61" s="251"/>
      <c r="CVR61" s="203"/>
      <c r="CVS61" s="251"/>
      <c r="CVT61" s="117"/>
      <c r="CVU61" s="250"/>
      <c r="CVV61" s="163"/>
      <c r="CVW61" s="118"/>
      <c r="CVX61" s="117"/>
      <c r="CVY61" s="118"/>
      <c r="CVZ61" s="251"/>
      <c r="CWA61" s="203"/>
      <c r="CWB61" s="251"/>
      <c r="CWC61" s="117"/>
      <c r="CWD61" s="250"/>
      <c r="CWE61" s="163"/>
      <c r="CWF61" s="118"/>
      <c r="CWG61" s="117"/>
      <c r="CWH61" s="118"/>
      <c r="CWI61" s="251"/>
      <c r="CWJ61" s="203"/>
      <c r="CWK61" s="251"/>
      <c r="CWL61" s="117"/>
      <c r="CWM61" s="250"/>
      <c r="CWN61" s="163"/>
      <c r="CWO61" s="118"/>
      <c r="CWP61" s="117"/>
      <c r="CWQ61" s="118"/>
      <c r="CWR61" s="251"/>
      <c r="CWS61" s="203"/>
      <c r="CWT61" s="251"/>
      <c r="CWU61" s="117"/>
      <c r="CWV61" s="250"/>
      <c r="CWW61" s="163"/>
      <c r="CWX61" s="118"/>
      <c r="CWY61" s="117"/>
      <c r="CWZ61" s="118"/>
      <c r="CXA61" s="251"/>
      <c r="CXB61" s="203"/>
      <c r="CXC61" s="251"/>
      <c r="CXD61" s="117"/>
      <c r="CXE61" s="250"/>
      <c r="CXF61" s="163"/>
      <c r="CXG61" s="118"/>
      <c r="CXH61" s="117"/>
      <c r="CXI61" s="118"/>
      <c r="CXJ61" s="251"/>
      <c r="CXK61" s="203"/>
      <c r="CXL61" s="251"/>
      <c r="CXM61" s="117"/>
      <c r="CXN61" s="250"/>
      <c r="CXO61" s="163"/>
      <c r="CXP61" s="118"/>
      <c r="CXQ61" s="117"/>
      <c r="CXR61" s="118"/>
      <c r="CXS61" s="251"/>
      <c r="CXT61" s="203"/>
      <c r="CXU61" s="251"/>
      <c r="CXV61" s="117"/>
      <c r="CXW61" s="250"/>
      <c r="CXX61" s="163"/>
      <c r="CXY61" s="118"/>
      <c r="CXZ61" s="117"/>
      <c r="CYA61" s="118"/>
      <c r="CYB61" s="251"/>
      <c r="CYC61" s="203"/>
      <c r="CYD61" s="251"/>
      <c r="CYE61" s="117"/>
      <c r="CYF61" s="250"/>
      <c r="CYG61" s="163"/>
      <c r="CYH61" s="118"/>
      <c r="CYI61" s="117"/>
      <c r="CYJ61" s="118"/>
      <c r="CYK61" s="251"/>
      <c r="CYL61" s="203"/>
      <c r="CYM61" s="251"/>
      <c r="CYN61" s="117"/>
      <c r="CYO61" s="250"/>
      <c r="CYP61" s="163"/>
      <c r="CYQ61" s="118"/>
      <c r="CYR61" s="117"/>
      <c r="CYS61" s="118"/>
      <c r="CYT61" s="251"/>
      <c r="CYU61" s="203"/>
      <c r="CYV61" s="251"/>
      <c r="CYW61" s="117"/>
      <c r="CYX61" s="250"/>
      <c r="CYY61" s="163"/>
      <c r="CYZ61" s="118"/>
      <c r="CZA61" s="117"/>
      <c r="CZB61" s="118"/>
      <c r="CZC61" s="251"/>
      <c r="CZD61" s="203"/>
      <c r="CZE61" s="251"/>
      <c r="CZF61" s="117"/>
      <c r="CZG61" s="250"/>
      <c r="CZH61" s="163"/>
      <c r="CZI61" s="118"/>
      <c r="CZJ61" s="117"/>
      <c r="CZK61" s="118"/>
      <c r="CZL61" s="251"/>
      <c r="CZM61" s="203"/>
      <c r="CZN61" s="251"/>
      <c r="CZO61" s="117"/>
      <c r="CZP61" s="250"/>
      <c r="CZQ61" s="163"/>
      <c r="CZR61" s="118"/>
      <c r="CZS61" s="117"/>
      <c r="CZT61" s="118"/>
      <c r="CZU61" s="251"/>
      <c r="CZV61" s="203"/>
      <c r="CZW61" s="251"/>
      <c r="CZX61" s="117"/>
      <c r="CZY61" s="250"/>
      <c r="CZZ61" s="163"/>
      <c r="DAA61" s="118"/>
      <c r="DAB61" s="117"/>
      <c r="DAC61" s="118"/>
      <c r="DAD61" s="251"/>
      <c r="DAE61" s="203"/>
      <c r="DAF61" s="251"/>
      <c r="DAG61" s="117"/>
      <c r="DAH61" s="250"/>
      <c r="DAI61" s="163"/>
      <c r="DAJ61" s="118"/>
      <c r="DAK61" s="117"/>
      <c r="DAL61" s="118"/>
      <c r="DAM61" s="251"/>
      <c r="DAN61" s="203"/>
      <c r="DAO61" s="251"/>
      <c r="DAP61" s="117"/>
      <c r="DAQ61" s="250"/>
      <c r="DAR61" s="163"/>
      <c r="DAS61" s="118"/>
      <c r="DAT61" s="117"/>
      <c r="DAU61" s="118"/>
      <c r="DAV61" s="251"/>
      <c r="DAW61" s="203"/>
      <c r="DAX61" s="251"/>
      <c r="DAY61" s="117"/>
      <c r="DAZ61" s="250"/>
      <c r="DBA61" s="163"/>
      <c r="DBB61" s="118"/>
      <c r="DBC61" s="117"/>
      <c r="DBD61" s="118"/>
      <c r="DBE61" s="251"/>
      <c r="DBF61" s="203"/>
      <c r="DBG61" s="251"/>
      <c r="DBH61" s="117"/>
      <c r="DBI61" s="250"/>
      <c r="DBJ61" s="163"/>
      <c r="DBK61" s="118"/>
      <c r="DBL61" s="117"/>
      <c r="DBM61" s="118"/>
      <c r="DBN61" s="251"/>
      <c r="DBO61" s="203"/>
      <c r="DBP61" s="251"/>
      <c r="DBQ61" s="117"/>
      <c r="DBR61" s="250"/>
      <c r="DBS61" s="163"/>
      <c r="DBT61" s="118"/>
      <c r="DBU61" s="117"/>
      <c r="DBV61" s="118"/>
      <c r="DBW61" s="251"/>
      <c r="DBX61" s="203"/>
      <c r="DBY61" s="251"/>
      <c r="DBZ61" s="117"/>
      <c r="DCA61" s="250"/>
      <c r="DCB61" s="163"/>
      <c r="DCC61" s="118"/>
      <c r="DCD61" s="117"/>
      <c r="DCE61" s="118"/>
      <c r="DCF61" s="251"/>
      <c r="DCG61" s="203"/>
      <c r="DCH61" s="251"/>
      <c r="DCI61" s="117"/>
      <c r="DCJ61" s="250"/>
      <c r="DCK61" s="163"/>
      <c r="DCL61" s="118"/>
      <c r="DCM61" s="117"/>
      <c r="DCN61" s="118"/>
      <c r="DCO61" s="251"/>
      <c r="DCP61" s="203"/>
      <c r="DCQ61" s="251"/>
      <c r="DCR61" s="117"/>
      <c r="DCS61" s="250"/>
      <c r="DCT61" s="163"/>
      <c r="DCU61" s="118"/>
      <c r="DCV61" s="117"/>
      <c r="DCW61" s="118"/>
      <c r="DCX61" s="251"/>
      <c r="DCY61" s="203"/>
      <c r="DCZ61" s="251"/>
      <c r="DDA61" s="117"/>
      <c r="DDB61" s="250"/>
      <c r="DDC61" s="163"/>
      <c r="DDD61" s="118"/>
      <c r="DDE61" s="117"/>
      <c r="DDF61" s="118"/>
      <c r="DDG61" s="251"/>
      <c r="DDH61" s="203"/>
      <c r="DDI61" s="251"/>
      <c r="DDJ61" s="117"/>
      <c r="DDK61" s="250"/>
      <c r="DDL61" s="163"/>
      <c r="DDM61" s="118"/>
      <c r="DDN61" s="117"/>
      <c r="DDO61" s="118"/>
      <c r="DDP61" s="251"/>
      <c r="DDQ61" s="203"/>
      <c r="DDR61" s="251"/>
      <c r="DDS61" s="117"/>
      <c r="DDT61" s="250"/>
      <c r="DDU61" s="163"/>
      <c r="DDV61" s="118"/>
      <c r="DDW61" s="117"/>
      <c r="DDX61" s="118"/>
      <c r="DDY61" s="251"/>
      <c r="DDZ61" s="203"/>
      <c r="DEA61" s="251"/>
      <c r="DEB61" s="117"/>
      <c r="DEC61" s="250"/>
      <c r="DED61" s="163"/>
      <c r="DEE61" s="118"/>
      <c r="DEF61" s="117"/>
      <c r="DEG61" s="118"/>
      <c r="DEH61" s="251"/>
      <c r="DEI61" s="203"/>
      <c r="DEJ61" s="251"/>
      <c r="DEK61" s="117"/>
      <c r="DEL61" s="250"/>
      <c r="DEM61" s="163"/>
      <c r="DEN61" s="118"/>
      <c r="DEO61" s="117"/>
      <c r="DEP61" s="118"/>
      <c r="DEQ61" s="251"/>
      <c r="DER61" s="203"/>
      <c r="DES61" s="251"/>
      <c r="DET61" s="117"/>
      <c r="DEU61" s="250"/>
      <c r="DEV61" s="163"/>
      <c r="DEW61" s="118"/>
      <c r="DEX61" s="117"/>
      <c r="DEY61" s="118"/>
      <c r="DEZ61" s="251"/>
      <c r="DFA61" s="203"/>
      <c r="DFB61" s="251"/>
      <c r="DFC61" s="117"/>
      <c r="DFD61" s="250"/>
      <c r="DFE61" s="163"/>
      <c r="DFF61" s="118"/>
      <c r="DFG61" s="117"/>
      <c r="DFH61" s="118"/>
      <c r="DFI61" s="251"/>
      <c r="DFJ61" s="203"/>
      <c r="DFK61" s="251"/>
      <c r="DFL61" s="117"/>
      <c r="DFM61" s="250"/>
      <c r="DFN61" s="163"/>
      <c r="DFO61" s="118"/>
      <c r="DFP61" s="117"/>
      <c r="DFQ61" s="118"/>
      <c r="DFR61" s="251"/>
      <c r="DFS61" s="203"/>
      <c r="DFT61" s="251"/>
      <c r="DFU61" s="117"/>
      <c r="DFV61" s="250"/>
      <c r="DFW61" s="163"/>
      <c r="DFX61" s="118"/>
      <c r="DFY61" s="117"/>
      <c r="DFZ61" s="118"/>
      <c r="DGA61" s="251"/>
      <c r="DGB61" s="203"/>
      <c r="DGC61" s="251"/>
      <c r="DGD61" s="117"/>
      <c r="DGE61" s="250"/>
      <c r="DGF61" s="163"/>
      <c r="DGG61" s="118"/>
      <c r="DGH61" s="117"/>
      <c r="DGI61" s="118"/>
      <c r="DGJ61" s="251"/>
      <c r="DGK61" s="203"/>
      <c r="DGL61" s="251"/>
      <c r="DGM61" s="117"/>
      <c r="DGN61" s="250"/>
      <c r="DGO61" s="163"/>
      <c r="DGP61" s="118"/>
      <c r="DGQ61" s="117"/>
      <c r="DGR61" s="118"/>
      <c r="DGS61" s="251"/>
      <c r="DGT61" s="203"/>
      <c r="DGU61" s="251"/>
      <c r="DGV61" s="117"/>
      <c r="DGW61" s="250"/>
      <c r="DGX61" s="163"/>
      <c r="DGY61" s="118"/>
      <c r="DGZ61" s="117"/>
      <c r="DHA61" s="118"/>
      <c r="DHB61" s="251"/>
      <c r="DHC61" s="203"/>
      <c r="DHD61" s="251"/>
      <c r="DHE61" s="117"/>
      <c r="DHF61" s="250"/>
      <c r="DHG61" s="163"/>
      <c r="DHH61" s="118"/>
      <c r="DHI61" s="117"/>
      <c r="DHJ61" s="118"/>
      <c r="DHK61" s="251"/>
      <c r="DHL61" s="203"/>
      <c r="DHM61" s="251"/>
      <c r="DHN61" s="117"/>
      <c r="DHO61" s="250"/>
      <c r="DHP61" s="163"/>
      <c r="DHQ61" s="118"/>
      <c r="DHR61" s="117"/>
      <c r="DHS61" s="118"/>
      <c r="DHT61" s="251"/>
      <c r="DHU61" s="203"/>
      <c r="DHV61" s="251"/>
      <c r="DHW61" s="117"/>
      <c r="DHX61" s="250"/>
      <c r="DHY61" s="163"/>
      <c r="DHZ61" s="118"/>
      <c r="DIA61" s="117"/>
      <c r="DIB61" s="118"/>
      <c r="DIC61" s="251"/>
      <c r="DID61" s="203"/>
      <c r="DIE61" s="251"/>
      <c r="DIF61" s="117"/>
      <c r="DIG61" s="250"/>
      <c r="DIH61" s="163"/>
      <c r="DII61" s="118"/>
      <c r="DIJ61" s="117"/>
      <c r="DIK61" s="118"/>
      <c r="DIL61" s="251"/>
      <c r="DIM61" s="203"/>
      <c r="DIN61" s="251"/>
      <c r="DIO61" s="117"/>
      <c r="DIP61" s="250"/>
      <c r="DIQ61" s="163"/>
      <c r="DIR61" s="118"/>
      <c r="DIS61" s="117"/>
      <c r="DIT61" s="118"/>
      <c r="DIU61" s="251"/>
      <c r="DIV61" s="203"/>
      <c r="DIW61" s="251"/>
      <c r="DIX61" s="117"/>
      <c r="DIY61" s="250"/>
      <c r="DIZ61" s="163"/>
      <c r="DJA61" s="118"/>
      <c r="DJB61" s="117"/>
      <c r="DJC61" s="118"/>
      <c r="DJD61" s="251"/>
      <c r="DJE61" s="203"/>
      <c r="DJF61" s="251"/>
      <c r="DJG61" s="117"/>
      <c r="DJH61" s="250"/>
      <c r="DJI61" s="163"/>
      <c r="DJJ61" s="118"/>
      <c r="DJK61" s="117"/>
      <c r="DJL61" s="118"/>
      <c r="DJM61" s="251"/>
      <c r="DJN61" s="203"/>
      <c r="DJO61" s="251"/>
      <c r="DJP61" s="117"/>
      <c r="DJQ61" s="250"/>
      <c r="DJR61" s="163"/>
      <c r="DJS61" s="118"/>
      <c r="DJT61" s="117"/>
      <c r="DJU61" s="118"/>
      <c r="DJV61" s="251"/>
      <c r="DJW61" s="203"/>
      <c r="DJX61" s="251"/>
      <c r="DJY61" s="117"/>
      <c r="DJZ61" s="250"/>
      <c r="DKA61" s="163"/>
      <c r="DKB61" s="118"/>
      <c r="DKC61" s="117"/>
      <c r="DKD61" s="118"/>
      <c r="DKE61" s="251"/>
      <c r="DKF61" s="203"/>
      <c r="DKG61" s="251"/>
      <c r="DKH61" s="117"/>
      <c r="DKI61" s="250"/>
      <c r="DKJ61" s="163"/>
      <c r="DKK61" s="118"/>
      <c r="DKL61" s="117"/>
      <c r="DKM61" s="118"/>
      <c r="DKN61" s="251"/>
      <c r="DKO61" s="203"/>
      <c r="DKP61" s="251"/>
      <c r="DKQ61" s="117"/>
      <c r="DKR61" s="250"/>
      <c r="DKS61" s="163"/>
      <c r="DKT61" s="118"/>
      <c r="DKU61" s="117"/>
      <c r="DKV61" s="118"/>
      <c r="DKW61" s="251"/>
      <c r="DKX61" s="203"/>
      <c r="DKY61" s="251"/>
      <c r="DKZ61" s="117"/>
      <c r="DLA61" s="250"/>
      <c r="DLB61" s="163"/>
      <c r="DLC61" s="118"/>
      <c r="DLD61" s="117"/>
      <c r="DLE61" s="118"/>
      <c r="DLF61" s="251"/>
      <c r="DLG61" s="203"/>
      <c r="DLH61" s="251"/>
      <c r="DLI61" s="117"/>
      <c r="DLJ61" s="250"/>
      <c r="DLK61" s="163"/>
      <c r="DLL61" s="118"/>
      <c r="DLM61" s="117"/>
      <c r="DLN61" s="118"/>
      <c r="DLO61" s="251"/>
      <c r="DLP61" s="203"/>
      <c r="DLQ61" s="251"/>
      <c r="DLR61" s="117"/>
      <c r="DLS61" s="250"/>
      <c r="DLT61" s="163"/>
      <c r="DLU61" s="118"/>
      <c r="DLV61" s="117"/>
      <c r="DLW61" s="118"/>
      <c r="DLX61" s="251"/>
      <c r="DLY61" s="203"/>
      <c r="DLZ61" s="251"/>
      <c r="DMA61" s="117"/>
      <c r="DMB61" s="250"/>
      <c r="DMC61" s="163"/>
      <c r="DMD61" s="118"/>
      <c r="DME61" s="117"/>
      <c r="DMF61" s="118"/>
      <c r="DMG61" s="251"/>
      <c r="DMH61" s="203"/>
      <c r="DMI61" s="251"/>
      <c r="DMJ61" s="117"/>
      <c r="DMK61" s="250"/>
      <c r="DML61" s="163"/>
      <c r="DMM61" s="118"/>
      <c r="DMN61" s="117"/>
      <c r="DMO61" s="118"/>
      <c r="DMP61" s="251"/>
      <c r="DMQ61" s="203"/>
      <c r="DMR61" s="251"/>
      <c r="DMS61" s="117"/>
      <c r="DMT61" s="250"/>
      <c r="DMU61" s="163"/>
      <c r="DMV61" s="118"/>
      <c r="DMW61" s="117"/>
      <c r="DMX61" s="118"/>
      <c r="DMY61" s="251"/>
      <c r="DMZ61" s="203"/>
      <c r="DNA61" s="251"/>
      <c r="DNB61" s="117"/>
      <c r="DNC61" s="250"/>
      <c r="DND61" s="163"/>
      <c r="DNE61" s="118"/>
      <c r="DNF61" s="117"/>
      <c r="DNG61" s="118"/>
      <c r="DNH61" s="251"/>
      <c r="DNI61" s="203"/>
      <c r="DNJ61" s="251"/>
      <c r="DNK61" s="117"/>
      <c r="DNL61" s="250"/>
      <c r="DNM61" s="163"/>
      <c r="DNN61" s="118"/>
      <c r="DNO61" s="117"/>
      <c r="DNP61" s="118"/>
      <c r="DNQ61" s="251"/>
      <c r="DNR61" s="203"/>
      <c r="DNS61" s="251"/>
      <c r="DNT61" s="117"/>
      <c r="DNU61" s="250"/>
      <c r="DNV61" s="163"/>
      <c r="DNW61" s="118"/>
      <c r="DNX61" s="117"/>
      <c r="DNY61" s="118"/>
      <c r="DNZ61" s="251"/>
      <c r="DOA61" s="203"/>
      <c r="DOB61" s="251"/>
      <c r="DOC61" s="117"/>
      <c r="DOD61" s="250"/>
      <c r="DOE61" s="163"/>
      <c r="DOF61" s="118"/>
      <c r="DOG61" s="117"/>
      <c r="DOH61" s="118"/>
      <c r="DOI61" s="251"/>
      <c r="DOJ61" s="203"/>
      <c r="DOK61" s="251"/>
      <c r="DOL61" s="117"/>
      <c r="DOM61" s="250"/>
      <c r="DON61" s="163"/>
      <c r="DOO61" s="118"/>
      <c r="DOP61" s="117"/>
      <c r="DOQ61" s="118"/>
      <c r="DOR61" s="251"/>
      <c r="DOS61" s="203"/>
      <c r="DOT61" s="251"/>
      <c r="DOU61" s="117"/>
      <c r="DOV61" s="250"/>
      <c r="DOW61" s="163"/>
      <c r="DOX61" s="118"/>
      <c r="DOY61" s="117"/>
      <c r="DOZ61" s="118"/>
      <c r="DPA61" s="251"/>
      <c r="DPB61" s="203"/>
      <c r="DPC61" s="251"/>
      <c r="DPD61" s="117"/>
      <c r="DPE61" s="250"/>
      <c r="DPF61" s="163"/>
      <c r="DPG61" s="118"/>
      <c r="DPH61" s="117"/>
      <c r="DPI61" s="118"/>
      <c r="DPJ61" s="251"/>
      <c r="DPK61" s="203"/>
      <c r="DPL61" s="251"/>
      <c r="DPM61" s="117"/>
      <c r="DPN61" s="250"/>
      <c r="DPO61" s="163"/>
      <c r="DPP61" s="118"/>
      <c r="DPQ61" s="117"/>
      <c r="DPR61" s="118"/>
      <c r="DPS61" s="251"/>
      <c r="DPT61" s="203"/>
      <c r="DPU61" s="251"/>
      <c r="DPV61" s="117"/>
      <c r="DPW61" s="250"/>
      <c r="DPX61" s="163"/>
      <c r="DPY61" s="118"/>
      <c r="DPZ61" s="117"/>
      <c r="DQA61" s="118"/>
      <c r="DQB61" s="251"/>
      <c r="DQC61" s="203"/>
      <c r="DQD61" s="251"/>
      <c r="DQE61" s="117"/>
      <c r="DQF61" s="250"/>
      <c r="DQG61" s="163"/>
      <c r="DQH61" s="118"/>
      <c r="DQI61" s="117"/>
      <c r="DQJ61" s="118"/>
      <c r="DQK61" s="251"/>
      <c r="DQL61" s="203"/>
      <c r="DQM61" s="251"/>
      <c r="DQN61" s="117"/>
      <c r="DQO61" s="250"/>
      <c r="DQP61" s="163"/>
      <c r="DQQ61" s="118"/>
      <c r="DQR61" s="117"/>
      <c r="DQS61" s="118"/>
      <c r="DQT61" s="251"/>
      <c r="DQU61" s="203"/>
      <c r="DQV61" s="251"/>
      <c r="DQW61" s="117"/>
      <c r="DQX61" s="250"/>
      <c r="DQY61" s="163"/>
      <c r="DQZ61" s="118"/>
      <c r="DRA61" s="117"/>
      <c r="DRB61" s="118"/>
      <c r="DRC61" s="251"/>
      <c r="DRD61" s="203"/>
      <c r="DRE61" s="251"/>
      <c r="DRF61" s="117"/>
      <c r="DRG61" s="250"/>
      <c r="DRH61" s="163"/>
      <c r="DRI61" s="118"/>
      <c r="DRJ61" s="117"/>
      <c r="DRK61" s="118"/>
      <c r="DRL61" s="251"/>
      <c r="DRM61" s="203"/>
      <c r="DRN61" s="251"/>
      <c r="DRO61" s="117"/>
      <c r="DRP61" s="250"/>
      <c r="DRQ61" s="163"/>
      <c r="DRR61" s="118"/>
      <c r="DRS61" s="117"/>
      <c r="DRT61" s="118"/>
      <c r="DRU61" s="251"/>
      <c r="DRV61" s="203"/>
      <c r="DRW61" s="251"/>
      <c r="DRX61" s="117"/>
      <c r="DRY61" s="250"/>
      <c r="DRZ61" s="163"/>
      <c r="DSA61" s="118"/>
      <c r="DSB61" s="117"/>
      <c r="DSC61" s="118"/>
      <c r="DSD61" s="251"/>
      <c r="DSE61" s="203"/>
      <c r="DSF61" s="251"/>
      <c r="DSG61" s="117"/>
      <c r="DSH61" s="250"/>
      <c r="DSI61" s="163"/>
      <c r="DSJ61" s="118"/>
      <c r="DSK61" s="117"/>
      <c r="DSL61" s="118"/>
      <c r="DSM61" s="251"/>
      <c r="DSN61" s="203"/>
      <c r="DSO61" s="251"/>
      <c r="DSP61" s="117"/>
      <c r="DSQ61" s="250"/>
      <c r="DSR61" s="163"/>
      <c r="DSS61" s="118"/>
      <c r="DST61" s="117"/>
      <c r="DSU61" s="118"/>
      <c r="DSV61" s="251"/>
      <c r="DSW61" s="203"/>
      <c r="DSX61" s="251"/>
      <c r="DSY61" s="117"/>
      <c r="DSZ61" s="250"/>
      <c r="DTA61" s="163"/>
      <c r="DTB61" s="118"/>
      <c r="DTC61" s="117"/>
      <c r="DTD61" s="118"/>
      <c r="DTE61" s="251"/>
      <c r="DTF61" s="203"/>
      <c r="DTG61" s="251"/>
      <c r="DTH61" s="117"/>
      <c r="DTI61" s="250"/>
      <c r="DTJ61" s="163"/>
      <c r="DTK61" s="118"/>
      <c r="DTL61" s="117"/>
      <c r="DTM61" s="118"/>
      <c r="DTN61" s="251"/>
      <c r="DTO61" s="203"/>
      <c r="DTP61" s="251"/>
      <c r="DTQ61" s="117"/>
      <c r="DTR61" s="250"/>
      <c r="DTS61" s="163"/>
      <c r="DTT61" s="118"/>
      <c r="DTU61" s="117"/>
      <c r="DTV61" s="118"/>
      <c r="DTW61" s="251"/>
      <c r="DTX61" s="203"/>
      <c r="DTY61" s="251"/>
      <c r="DTZ61" s="117"/>
      <c r="DUA61" s="250"/>
      <c r="DUB61" s="163"/>
      <c r="DUC61" s="118"/>
      <c r="DUD61" s="117"/>
      <c r="DUE61" s="118"/>
      <c r="DUF61" s="251"/>
      <c r="DUG61" s="203"/>
      <c r="DUH61" s="251"/>
      <c r="DUI61" s="117"/>
      <c r="DUJ61" s="250"/>
      <c r="DUK61" s="163"/>
      <c r="DUL61" s="118"/>
      <c r="DUM61" s="117"/>
      <c r="DUN61" s="118"/>
      <c r="DUO61" s="251"/>
      <c r="DUP61" s="203"/>
      <c r="DUQ61" s="251"/>
      <c r="DUR61" s="117"/>
      <c r="DUS61" s="250"/>
      <c r="DUT61" s="163"/>
      <c r="DUU61" s="118"/>
      <c r="DUV61" s="117"/>
      <c r="DUW61" s="118"/>
      <c r="DUX61" s="251"/>
      <c r="DUY61" s="203"/>
      <c r="DUZ61" s="251"/>
      <c r="DVA61" s="117"/>
      <c r="DVB61" s="250"/>
      <c r="DVC61" s="163"/>
      <c r="DVD61" s="118"/>
      <c r="DVE61" s="117"/>
      <c r="DVF61" s="118"/>
      <c r="DVG61" s="251"/>
      <c r="DVH61" s="203"/>
      <c r="DVI61" s="251"/>
      <c r="DVJ61" s="117"/>
      <c r="DVK61" s="250"/>
      <c r="DVL61" s="163"/>
      <c r="DVM61" s="118"/>
      <c r="DVN61" s="117"/>
      <c r="DVO61" s="118"/>
      <c r="DVP61" s="251"/>
      <c r="DVQ61" s="203"/>
      <c r="DVR61" s="251"/>
      <c r="DVS61" s="117"/>
      <c r="DVT61" s="250"/>
      <c r="DVU61" s="163"/>
      <c r="DVV61" s="118"/>
      <c r="DVW61" s="117"/>
      <c r="DVX61" s="118"/>
      <c r="DVY61" s="251"/>
      <c r="DVZ61" s="203"/>
      <c r="DWA61" s="251"/>
      <c r="DWB61" s="117"/>
      <c r="DWC61" s="250"/>
      <c r="DWD61" s="163"/>
      <c r="DWE61" s="118"/>
      <c r="DWF61" s="117"/>
      <c r="DWG61" s="118"/>
      <c r="DWH61" s="251"/>
      <c r="DWI61" s="203"/>
      <c r="DWJ61" s="251"/>
      <c r="DWK61" s="117"/>
      <c r="DWL61" s="250"/>
      <c r="DWM61" s="163"/>
      <c r="DWN61" s="118"/>
      <c r="DWO61" s="117"/>
      <c r="DWP61" s="118"/>
      <c r="DWQ61" s="251"/>
      <c r="DWR61" s="203"/>
      <c r="DWS61" s="251"/>
      <c r="DWT61" s="117"/>
      <c r="DWU61" s="250"/>
      <c r="DWV61" s="163"/>
      <c r="DWW61" s="118"/>
      <c r="DWX61" s="117"/>
      <c r="DWY61" s="118"/>
      <c r="DWZ61" s="251"/>
      <c r="DXA61" s="203"/>
      <c r="DXB61" s="251"/>
      <c r="DXC61" s="117"/>
      <c r="DXD61" s="250"/>
      <c r="DXE61" s="163"/>
      <c r="DXF61" s="118"/>
      <c r="DXG61" s="117"/>
      <c r="DXH61" s="118"/>
      <c r="DXI61" s="251"/>
      <c r="DXJ61" s="203"/>
      <c r="DXK61" s="251"/>
      <c r="DXL61" s="117"/>
      <c r="DXM61" s="250"/>
      <c r="DXN61" s="163"/>
      <c r="DXO61" s="118"/>
      <c r="DXP61" s="117"/>
      <c r="DXQ61" s="118"/>
      <c r="DXR61" s="251"/>
      <c r="DXS61" s="203"/>
      <c r="DXT61" s="251"/>
      <c r="DXU61" s="117"/>
      <c r="DXV61" s="250"/>
      <c r="DXW61" s="163"/>
      <c r="DXX61" s="118"/>
      <c r="DXY61" s="117"/>
      <c r="DXZ61" s="118"/>
      <c r="DYA61" s="251"/>
      <c r="DYB61" s="203"/>
      <c r="DYC61" s="251"/>
      <c r="DYD61" s="117"/>
      <c r="DYE61" s="250"/>
      <c r="DYF61" s="163"/>
      <c r="DYG61" s="118"/>
      <c r="DYH61" s="117"/>
      <c r="DYI61" s="118"/>
      <c r="DYJ61" s="251"/>
      <c r="DYK61" s="203"/>
      <c r="DYL61" s="251"/>
      <c r="DYM61" s="117"/>
      <c r="DYN61" s="250"/>
      <c r="DYO61" s="163"/>
      <c r="DYP61" s="118"/>
      <c r="DYQ61" s="117"/>
      <c r="DYR61" s="118"/>
      <c r="DYS61" s="251"/>
      <c r="DYT61" s="203"/>
      <c r="DYU61" s="251"/>
      <c r="DYV61" s="117"/>
      <c r="DYW61" s="250"/>
      <c r="DYX61" s="163"/>
      <c r="DYY61" s="118"/>
      <c r="DYZ61" s="117"/>
      <c r="DZA61" s="118"/>
      <c r="DZB61" s="251"/>
      <c r="DZC61" s="203"/>
      <c r="DZD61" s="251"/>
      <c r="DZE61" s="117"/>
      <c r="DZF61" s="250"/>
      <c r="DZG61" s="163"/>
      <c r="DZH61" s="118"/>
      <c r="DZI61" s="117"/>
      <c r="DZJ61" s="118"/>
      <c r="DZK61" s="251"/>
      <c r="DZL61" s="203"/>
      <c r="DZM61" s="251"/>
      <c r="DZN61" s="117"/>
      <c r="DZO61" s="250"/>
      <c r="DZP61" s="163"/>
      <c r="DZQ61" s="118"/>
      <c r="DZR61" s="117"/>
      <c r="DZS61" s="118"/>
      <c r="DZT61" s="251"/>
      <c r="DZU61" s="203"/>
      <c r="DZV61" s="251"/>
      <c r="DZW61" s="117"/>
      <c r="DZX61" s="250"/>
      <c r="DZY61" s="163"/>
      <c r="DZZ61" s="118"/>
      <c r="EAA61" s="117"/>
      <c r="EAB61" s="118"/>
      <c r="EAC61" s="251"/>
      <c r="EAD61" s="203"/>
      <c r="EAE61" s="251"/>
      <c r="EAF61" s="117"/>
      <c r="EAG61" s="250"/>
      <c r="EAH61" s="163"/>
      <c r="EAI61" s="118"/>
      <c r="EAJ61" s="117"/>
      <c r="EAK61" s="118"/>
      <c r="EAL61" s="251"/>
      <c r="EAM61" s="203"/>
      <c r="EAN61" s="251"/>
      <c r="EAO61" s="117"/>
      <c r="EAP61" s="250"/>
      <c r="EAQ61" s="163"/>
      <c r="EAR61" s="118"/>
      <c r="EAS61" s="117"/>
      <c r="EAT61" s="118"/>
      <c r="EAU61" s="251"/>
      <c r="EAV61" s="203"/>
      <c r="EAW61" s="251"/>
      <c r="EAX61" s="117"/>
      <c r="EAY61" s="250"/>
      <c r="EAZ61" s="163"/>
      <c r="EBA61" s="118"/>
      <c r="EBB61" s="117"/>
      <c r="EBC61" s="118"/>
      <c r="EBD61" s="251"/>
      <c r="EBE61" s="203"/>
      <c r="EBF61" s="251"/>
      <c r="EBG61" s="117"/>
      <c r="EBH61" s="250"/>
      <c r="EBI61" s="163"/>
      <c r="EBJ61" s="118"/>
      <c r="EBK61" s="117"/>
      <c r="EBL61" s="118"/>
      <c r="EBM61" s="251"/>
      <c r="EBN61" s="203"/>
      <c r="EBO61" s="251"/>
      <c r="EBP61" s="117"/>
      <c r="EBQ61" s="250"/>
      <c r="EBR61" s="163"/>
      <c r="EBS61" s="118"/>
      <c r="EBT61" s="117"/>
      <c r="EBU61" s="118"/>
      <c r="EBV61" s="251"/>
      <c r="EBW61" s="203"/>
      <c r="EBX61" s="251"/>
      <c r="EBY61" s="117"/>
      <c r="EBZ61" s="250"/>
      <c r="ECA61" s="163"/>
      <c r="ECB61" s="118"/>
      <c r="ECC61" s="117"/>
      <c r="ECD61" s="118"/>
      <c r="ECE61" s="251"/>
      <c r="ECF61" s="203"/>
      <c r="ECG61" s="251"/>
      <c r="ECH61" s="117"/>
      <c r="ECI61" s="250"/>
      <c r="ECJ61" s="163"/>
      <c r="ECK61" s="118"/>
      <c r="ECL61" s="117"/>
      <c r="ECM61" s="118"/>
      <c r="ECN61" s="251"/>
      <c r="ECO61" s="203"/>
      <c r="ECP61" s="251"/>
      <c r="ECQ61" s="117"/>
      <c r="ECR61" s="250"/>
      <c r="ECS61" s="163"/>
      <c r="ECT61" s="118"/>
      <c r="ECU61" s="117"/>
      <c r="ECV61" s="118"/>
      <c r="ECW61" s="251"/>
      <c r="ECX61" s="203"/>
      <c r="ECY61" s="251"/>
      <c r="ECZ61" s="117"/>
      <c r="EDA61" s="250"/>
      <c r="EDB61" s="163"/>
      <c r="EDC61" s="118"/>
      <c r="EDD61" s="117"/>
      <c r="EDE61" s="118"/>
      <c r="EDF61" s="251"/>
      <c r="EDG61" s="203"/>
      <c r="EDH61" s="251"/>
      <c r="EDI61" s="117"/>
      <c r="EDJ61" s="250"/>
      <c r="EDK61" s="163"/>
      <c r="EDL61" s="118"/>
      <c r="EDM61" s="117"/>
      <c r="EDN61" s="118"/>
      <c r="EDO61" s="251"/>
      <c r="EDP61" s="203"/>
      <c r="EDQ61" s="251"/>
      <c r="EDR61" s="117"/>
      <c r="EDS61" s="250"/>
      <c r="EDT61" s="163"/>
      <c r="EDU61" s="118"/>
      <c r="EDV61" s="117"/>
      <c r="EDW61" s="118"/>
      <c r="EDX61" s="251"/>
      <c r="EDY61" s="203"/>
      <c r="EDZ61" s="251"/>
      <c r="EEA61" s="117"/>
      <c r="EEB61" s="250"/>
      <c r="EEC61" s="163"/>
      <c r="EED61" s="118"/>
      <c r="EEE61" s="117"/>
      <c r="EEF61" s="118"/>
      <c r="EEG61" s="251"/>
      <c r="EEH61" s="203"/>
      <c r="EEI61" s="251"/>
      <c r="EEJ61" s="117"/>
      <c r="EEK61" s="250"/>
      <c r="EEL61" s="163"/>
      <c r="EEM61" s="118"/>
      <c r="EEN61" s="117"/>
      <c r="EEO61" s="118"/>
      <c r="EEP61" s="251"/>
      <c r="EEQ61" s="203"/>
      <c r="EER61" s="251"/>
      <c r="EES61" s="117"/>
      <c r="EET61" s="250"/>
      <c r="EEU61" s="163"/>
      <c r="EEV61" s="118"/>
      <c r="EEW61" s="117"/>
      <c r="EEX61" s="118"/>
      <c r="EEY61" s="251"/>
      <c r="EEZ61" s="203"/>
      <c r="EFA61" s="251"/>
      <c r="EFB61" s="117"/>
      <c r="EFC61" s="250"/>
      <c r="EFD61" s="163"/>
      <c r="EFE61" s="118"/>
      <c r="EFF61" s="117"/>
      <c r="EFG61" s="118"/>
      <c r="EFH61" s="251"/>
      <c r="EFI61" s="203"/>
      <c r="EFJ61" s="251"/>
      <c r="EFK61" s="117"/>
      <c r="EFL61" s="250"/>
      <c r="EFM61" s="163"/>
      <c r="EFN61" s="118"/>
      <c r="EFO61" s="117"/>
      <c r="EFP61" s="118"/>
      <c r="EFQ61" s="251"/>
      <c r="EFR61" s="203"/>
      <c r="EFS61" s="251"/>
      <c r="EFT61" s="117"/>
      <c r="EFU61" s="250"/>
      <c r="EFV61" s="163"/>
      <c r="EFW61" s="118"/>
      <c r="EFX61" s="117"/>
      <c r="EFY61" s="118"/>
      <c r="EFZ61" s="251"/>
      <c r="EGA61" s="203"/>
      <c r="EGB61" s="251"/>
      <c r="EGC61" s="117"/>
      <c r="EGD61" s="250"/>
      <c r="EGE61" s="163"/>
      <c r="EGF61" s="118"/>
      <c r="EGG61" s="117"/>
      <c r="EGH61" s="118"/>
      <c r="EGI61" s="251"/>
      <c r="EGJ61" s="203"/>
      <c r="EGK61" s="251"/>
      <c r="EGL61" s="117"/>
      <c r="EGM61" s="250"/>
      <c r="EGN61" s="163"/>
      <c r="EGO61" s="118"/>
      <c r="EGP61" s="117"/>
      <c r="EGQ61" s="118"/>
      <c r="EGR61" s="251"/>
      <c r="EGS61" s="203"/>
      <c r="EGT61" s="251"/>
      <c r="EGU61" s="117"/>
      <c r="EGV61" s="250"/>
      <c r="EGW61" s="163"/>
      <c r="EGX61" s="118"/>
      <c r="EGY61" s="117"/>
      <c r="EGZ61" s="118"/>
      <c r="EHA61" s="251"/>
      <c r="EHB61" s="203"/>
      <c r="EHC61" s="251"/>
      <c r="EHD61" s="117"/>
      <c r="EHE61" s="250"/>
      <c r="EHF61" s="163"/>
      <c r="EHG61" s="118"/>
      <c r="EHH61" s="117"/>
      <c r="EHI61" s="118"/>
      <c r="EHJ61" s="251"/>
      <c r="EHK61" s="203"/>
      <c r="EHL61" s="251"/>
      <c r="EHM61" s="117"/>
      <c r="EHN61" s="250"/>
      <c r="EHO61" s="163"/>
      <c r="EHP61" s="118"/>
      <c r="EHQ61" s="117"/>
      <c r="EHR61" s="118"/>
      <c r="EHS61" s="251"/>
      <c r="EHT61" s="203"/>
      <c r="EHU61" s="251"/>
      <c r="EHV61" s="117"/>
      <c r="EHW61" s="250"/>
      <c r="EHX61" s="163"/>
      <c r="EHY61" s="118"/>
      <c r="EHZ61" s="117"/>
      <c r="EIA61" s="118"/>
      <c r="EIB61" s="251"/>
      <c r="EIC61" s="203"/>
      <c r="EID61" s="251"/>
      <c r="EIE61" s="117"/>
      <c r="EIF61" s="250"/>
      <c r="EIG61" s="163"/>
      <c r="EIH61" s="118"/>
      <c r="EII61" s="117"/>
      <c r="EIJ61" s="118"/>
      <c r="EIK61" s="251"/>
      <c r="EIL61" s="203"/>
      <c r="EIM61" s="251"/>
      <c r="EIN61" s="117"/>
      <c r="EIO61" s="250"/>
      <c r="EIP61" s="163"/>
      <c r="EIQ61" s="118"/>
      <c r="EIR61" s="117"/>
      <c r="EIS61" s="118"/>
      <c r="EIT61" s="251"/>
      <c r="EIU61" s="203"/>
      <c r="EIV61" s="251"/>
      <c r="EIW61" s="117"/>
      <c r="EIX61" s="250"/>
      <c r="EIY61" s="163"/>
      <c r="EIZ61" s="118"/>
      <c r="EJA61" s="117"/>
      <c r="EJB61" s="118"/>
      <c r="EJC61" s="251"/>
      <c r="EJD61" s="203"/>
      <c r="EJE61" s="251"/>
      <c r="EJF61" s="117"/>
      <c r="EJG61" s="250"/>
      <c r="EJH61" s="163"/>
      <c r="EJI61" s="118"/>
      <c r="EJJ61" s="117"/>
      <c r="EJK61" s="118"/>
      <c r="EJL61" s="251"/>
      <c r="EJM61" s="203"/>
      <c r="EJN61" s="251"/>
      <c r="EJO61" s="117"/>
      <c r="EJP61" s="250"/>
      <c r="EJQ61" s="163"/>
      <c r="EJR61" s="118"/>
      <c r="EJS61" s="117"/>
      <c r="EJT61" s="118"/>
      <c r="EJU61" s="251"/>
      <c r="EJV61" s="203"/>
      <c r="EJW61" s="251"/>
      <c r="EJX61" s="117"/>
      <c r="EJY61" s="250"/>
      <c r="EJZ61" s="163"/>
      <c r="EKA61" s="118"/>
      <c r="EKB61" s="117"/>
      <c r="EKC61" s="118"/>
      <c r="EKD61" s="251"/>
      <c r="EKE61" s="203"/>
      <c r="EKF61" s="251"/>
      <c r="EKG61" s="117"/>
      <c r="EKH61" s="250"/>
      <c r="EKI61" s="163"/>
      <c r="EKJ61" s="118"/>
      <c r="EKK61" s="117"/>
      <c r="EKL61" s="118"/>
      <c r="EKM61" s="251"/>
      <c r="EKN61" s="203"/>
      <c r="EKO61" s="251"/>
      <c r="EKP61" s="117"/>
      <c r="EKQ61" s="250"/>
      <c r="EKR61" s="163"/>
      <c r="EKS61" s="118"/>
      <c r="EKT61" s="117"/>
      <c r="EKU61" s="118"/>
      <c r="EKV61" s="251"/>
      <c r="EKW61" s="203"/>
      <c r="EKX61" s="251"/>
      <c r="EKY61" s="117"/>
      <c r="EKZ61" s="250"/>
      <c r="ELA61" s="163"/>
      <c r="ELB61" s="118"/>
      <c r="ELC61" s="117"/>
      <c r="ELD61" s="118"/>
      <c r="ELE61" s="251"/>
      <c r="ELF61" s="203"/>
      <c r="ELG61" s="251"/>
      <c r="ELH61" s="117"/>
      <c r="ELI61" s="250"/>
      <c r="ELJ61" s="163"/>
      <c r="ELK61" s="118"/>
      <c r="ELL61" s="117"/>
      <c r="ELM61" s="118"/>
      <c r="ELN61" s="251"/>
      <c r="ELO61" s="203"/>
      <c r="ELP61" s="251"/>
      <c r="ELQ61" s="117"/>
      <c r="ELR61" s="250"/>
      <c r="ELS61" s="163"/>
      <c r="ELT61" s="118"/>
      <c r="ELU61" s="117"/>
      <c r="ELV61" s="118"/>
      <c r="ELW61" s="251"/>
      <c r="ELX61" s="203"/>
      <c r="ELY61" s="251"/>
      <c r="ELZ61" s="117"/>
      <c r="EMA61" s="250"/>
      <c r="EMB61" s="163"/>
      <c r="EMC61" s="118"/>
      <c r="EMD61" s="117"/>
      <c r="EME61" s="118"/>
      <c r="EMF61" s="251"/>
      <c r="EMG61" s="203"/>
      <c r="EMH61" s="251"/>
      <c r="EMI61" s="117"/>
      <c r="EMJ61" s="250"/>
      <c r="EMK61" s="163"/>
      <c r="EML61" s="118"/>
      <c r="EMM61" s="117"/>
      <c r="EMN61" s="118"/>
      <c r="EMO61" s="251"/>
      <c r="EMP61" s="203"/>
      <c r="EMQ61" s="251"/>
      <c r="EMR61" s="117"/>
      <c r="EMS61" s="250"/>
      <c r="EMT61" s="163"/>
      <c r="EMU61" s="118"/>
      <c r="EMV61" s="117"/>
      <c r="EMW61" s="118"/>
      <c r="EMX61" s="251"/>
      <c r="EMY61" s="203"/>
      <c r="EMZ61" s="251"/>
      <c r="ENA61" s="117"/>
      <c r="ENB61" s="250"/>
      <c r="ENC61" s="163"/>
      <c r="END61" s="118"/>
      <c r="ENE61" s="117"/>
      <c r="ENF61" s="118"/>
      <c r="ENG61" s="251"/>
      <c r="ENH61" s="203"/>
      <c r="ENI61" s="251"/>
      <c r="ENJ61" s="117"/>
      <c r="ENK61" s="250"/>
      <c r="ENL61" s="163"/>
      <c r="ENM61" s="118"/>
      <c r="ENN61" s="117"/>
      <c r="ENO61" s="118"/>
      <c r="ENP61" s="251"/>
      <c r="ENQ61" s="203"/>
      <c r="ENR61" s="251"/>
      <c r="ENS61" s="117"/>
      <c r="ENT61" s="250"/>
      <c r="ENU61" s="163"/>
      <c r="ENV61" s="118"/>
      <c r="ENW61" s="117"/>
      <c r="ENX61" s="118"/>
      <c r="ENY61" s="251"/>
      <c r="ENZ61" s="203"/>
      <c r="EOA61" s="251"/>
      <c r="EOB61" s="117"/>
      <c r="EOC61" s="250"/>
      <c r="EOD61" s="163"/>
      <c r="EOE61" s="118"/>
      <c r="EOF61" s="117"/>
      <c r="EOG61" s="118"/>
      <c r="EOH61" s="251"/>
      <c r="EOI61" s="203"/>
      <c r="EOJ61" s="251"/>
      <c r="EOK61" s="117"/>
      <c r="EOL61" s="250"/>
      <c r="EOM61" s="163"/>
      <c r="EON61" s="118"/>
      <c r="EOO61" s="117"/>
      <c r="EOP61" s="118"/>
      <c r="EOQ61" s="251"/>
      <c r="EOR61" s="203"/>
      <c r="EOS61" s="251"/>
      <c r="EOT61" s="117"/>
      <c r="EOU61" s="250"/>
      <c r="EOV61" s="163"/>
      <c r="EOW61" s="118"/>
      <c r="EOX61" s="117"/>
      <c r="EOY61" s="118"/>
      <c r="EOZ61" s="251"/>
      <c r="EPA61" s="203"/>
      <c r="EPB61" s="251"/>
      <c r="EPC61" s="117"/>
      <c r="EPD61" s="250"/>
      <c r="EPE61" s="163"/>
      <c r="EPF61" s="118"/>
      <c r="EPG61" s="117"/>
      <c r="EPH61" s="118"/>
      <c r="EPI61" s="251"/>
      <c r="EPJ61" s="203"/>
      <c r="EPK61" s="251"/>
      <c r="EPL61" s="117"/>
      <c r="EPM61" s="250"/>
      <c r="EPN61" s="163"/>
      <c r="EPO61" s="118"/>
      <c r="EPP61" s="117"/>
      <c r="EPQ61" s="118"/>
      <c r="EPR61" s="251"/>
      <c r="EPS61" s="203"/>
      <c r="EPT61" s="251"/>
      <c r="EPU61" s="117"/>
      <c r="EPV61" s="250"/>
      <c r="EPW61" s="163"/>
      <c r="EPX61" s="118"/>
      <c r="EPY61" s="117"/>
      <c r="EPZ61" s="118"/>
      <c r="EQA61" s="251"/>
      <c r="EQB61" s="203"/>
      <c r="EQC61" s="251"/>
      <c r="EQD61" s="117"/>
      <c r="EQE61" s="250"/>
      <c r="EQF61" s="163"/>
      <c r="EQG61" s="118"/>
      <c r="EQH61" s="117"/>
      <c r="EQI61" s="118"/>
      <c r="EQJ61" s="251"/>
      <c r="EQK61" s="203"/>
      <c r="EQL61" s="251"/>
      <c r="EQM61" s="117"/>
      <c r="EQN61" s="250"/>
      <c r="EQO61" s="163"/>
      <c r="EQP61" s="118"/>
      <c r="EQQ61" s="117"/>
      <c r="EQR61" s="118"/>
      <c r="EQS61" s="251"/>
      <c r="EQT61" s="203"/>
      <c r="EQU61" s="251"/>
      <c r="EQV61" s="117"/>
      <c r="EQW61" s="250"/>
      <c r="EQX61" s="163"/>
      <c r="EQY61" s="118"/>
      <c r="EQZ61" s="117"/>
      <c r="ERA61" s="118"/>
      <c r="ERB61" s="251"/>
      <c r="ERC61" s="203"/>
      <c r="ERD61" s="251"/>
      <c r="ERE61" s="117"/>
      <c r="ERF61" s="250"/>
      <c r="ERG61" s="163"/>
      <c r="ERH61" s="118"/>
      <c r="ERI61" s="117"/>
      <c r="ERJ61" s="118"/>
      <c r="ERK61" s="251"/>
      <c r="ERL61" s="203"/>
      <c r="ERM61" s="251"/>
      <c r="ERN61" s="117"/>
      <c r="ERO61" s="250"/>
      <c r="ERP61" s="163"/>
      <c r="ERQ61" s="118"/>
      <c r="ERR61" s="117"/>
      <c r="ERS61" s="118"/>
      <c r="ERT61" s="251"/>
      <c r="ERU61" s="203"/>
      <c r="ERV61" s="251"/>
      <c r="ERW61" s="117"/>
      <c r="ERX61" s="250"/>
      <c r="ERY61" s="163"/>
      <c r="ERZ61" s="118"/>
      <c r="ESA61" s="117"/>
      <c r="ESB61" s="118"/>
      <c r="ESC61" s="251"/>
      <c r="ESD61" s="203"/>
      <c r="ESE61" s="251"/>
      <c r="ESF61" s="117"/>
      <c r="ESG61" s="250"/>
      <c r="ESH61" s="163"/>
      <c r="ESI61" s="118"/>
      <c r="ESJ61" s="117"/>
      <c r="ESK61" s="118"/>
      <c r="ESL61" s="251"/>
      <c r="ESM61" s="203"/>
      <c r="ESN61" s="251"/>
      <c r="ESO61" s="117"/>
      <c r="ESP61" s="250"/>
      <c r="ESQ61" s="163"/>
      <c r="ESR61" s="118"/>
      <c r="ESS61" s="117"/>
      <c r="EST61" s="118"/>
      <c r="ESU61" s="251"/>
      <c r="ESV61" s="203"/>
      <c r="ESW61" s="251"/>
      <c r="ESX61" s="117"/>
      <c r="ESY61" s="250"/>
      <c r="ESZ61" s="163"/>
      <c r="ETA61" s="118"/>
      <c r="ETB61" s="117"/>
      <c r="ETC61" s="118"/>
      <c r="ETD61" s="251"/>
      <c r="ETE61" s="203"/>
      <c r="ETF61" s="251"/>
      <c r="ETG61" s="117"/>
      <c r="ETH61" s="250"/>
      <c r="ETI61" s="163"/>
      <c r="ETJ61" s="118"/>
      <c r="ETK61" s="117"/>
      <c r="ETL61" s="118"/>
      <c r="ETM61" s="251"/>
      <c r="ETN61" s="203"/>
      <c r="ETO61" s="251"/>
      <c r="ETP61" s="117"/>
      <c r="ETQ61" s="250"/>
      <c r="ETR61" s="163"/>
      <c r="ETS61" s="118"/>
      <c r="ETT61" s="117"/>
      <c r="ETU61" s="118"/>
      <c r="ETV61" s="251"/>
      <c r="ETW61" s="203"/>
      <c r="ETX61" s="251"/>
      <c r="ETY61" s="117"/>
      <c r="ETZ61" s="250"/>
      <c r="EUA61" s="163"/>
      <c r="EUB61" s="118"/>
      <c r="EUC61" s="117"/>
      <c r="EUD61" s="118"/>
      <c r="EUE61" s="251"/>
      <c r="EUF61" s="203"/>
      <c r="EUG61" s="251"/>
      <c r="EUH61" s="117"/>
      <c r="EUI61" s="250"/>
      <c r="EUJ61" s="163"/>
      <c r="EUK61" s="118"/>
      <c r="EUL61" s="117"/>
      <c r="EUM61" s="118"/>
      <c r="EUN61" s="251"/>
      <c r="EUO61" s="203"/>
      <c r="EUP61" s="251"/>
      <c r="EUQ61" s="117"/>
      <c r="EUR61" s="250"/>
      <c r="EUS61" s="163"/>
      <c r="EUT61" s="118"/>
      <c r="EUU61" s="117"/>
      <c r="EUV61" s="118"/>
      <c r="EUW61" s="251"/>
      <c r="EUX61" s="203"/>
      <c r="EUY61" s="251"/>
      <c r="EUZ61" s="117"/>
      <c r="EVA61" s="250"/>
      <c r="EVB61" s="163"/>
      <c r="EVC61" s="118"/>
      <c r="EVD61" s="117"/>
      <c r="EVE61" s="118"/>
      <c r="EVF61" s="251"/>
      <c r="EVG61" s="203"/>
      <c r="EVH61" s="251"/>
      <c r="EVI61" s="117"/>
      <c r="EVJ61" s="250"/>
      <c r="EVK61" s="163"/>
      <c r="EVL61" s="118"/>
      <c r="EVM61" s="117"/>
      <c r="EVN61" s="118"/>
      <c r="EVO61" s="251"/>
      <c r="EVP61" s="203"/>
      <c r="EVQ61" s="251"/>
      <c r="EVR61" s="117"/>
      <c r="EVS61" s="250"/>
      <c r="EVT61" s="163"/>
      <c r="EVU61" s="118"/>
      <c r="EVV61" s="117"/>
      <c r="EVW61" s="118"/>
      <c r="EVX61" s="251"/>
      <c r="EVY61" s="203"/>
      <c r="EVZ61" s="251"/>
      <c r="EWA61" s="117"/>
      <c r="EWB61" s="250"/>
      <c r="EWC61" s="163"/>
      <c r="EWD61" s="118"/>
      <c r="EWE61" s="117"/>
      <c r="EWF61" s="118"/>
      <c r="EWG61" s="251"/>
      <c r="EWH61" s="203"/>
      <c r="EWI61" s="251"/>
      <c r="EWJ61" s="117"/>
      <c r="EWK61" s="250"/>
      <c r="EWL61" s="163"/>
      <c r="EWM61" s="118"/>
      <c r="EWN61" s="117"/>
      <c r="EWO61" s="118"/>
      <c r="EWP61" s="251"/>
      <c r="EWQ61" s="203"/>
      <c r="EWR61" s="251"/>
      <c r="EWS61" s="117"/>
      <c r="EWT61" s="250"/>
      <c r="EWU61" s="163"/>
      <c r="EWV61" s="118"/>
      <c r="EWW61" s="117"/>
      <c r="EWX61" s="118"/>
      <c r="EWY61" s="251"/>
      <c r="EWZ61" s="203"/>
      <c r="EXA61" s="251"/>
      <c r="EXB61" s="117"/>
      <c r="EXC61" s="250"/>
      <c r="EXD61" s="163"/>
      <c r="EXE61" s="118"/>
      <c r="EXF61" s="117"/>
      <c r="EXG61" s="118"/>
      <c r="EXH61" s="251"/>
      <c r="EXI61" s="203"/>
      <c r="EXJ61" s="251"/>
      <c r="EXK61" s="117"/>
      <c r="EXL61" s="250"/>
      <c r="EXM61" s="163"/>
      <c r="EXN61" s="118"/>
      <c r="EXO61" s="117"/>
      <c r="EXP61" s="118"/>
      <c r="EXQ61" s="251"/>
      <c r="EXR61" s="203"/>
      <c r="EXS61" s="251"/>
      <c r="EXT61" s="117"/>
      <c r="EXU61" s="250"/>
      <c r="EXV61" s="163"/>
      <c r="EXW61" s="118"/>
      <c r="EXX61" s="117"/>
      <c r="EXY61" s="118"/>
      <c r="EXZ61" s="251"/>
      <c r="EYA61" s="203"/>
      <c r="EYB61" s="251"/>
      <c r="EYC61" s="117"/>
      <c r="EYD61" s="250"/>
      <c r="EYE61" s="163"/>
      <c r="EYF61" s="118"/>
      <c r="EYG61" s="117"/>
      <c r="EYH61" s="118"/>
      <c r="EYI61" s="251"/>
      <c r="EYJ61" s="203"/>
      <c r="EYK61" s="251"/>
      <c r="EYL61" s="117"/>
      <c r="EYM61" s="250"/>
      <c r="EYN61" s="163"/>
      <c r="EYO61" s="118"/>
      <c r="EYP61" s="117"/>
      <c r="EYQ61" s="118"/>
      <c r="EYR61" s="251"/>
      <c r="EYS61" s="203"/>
      <c r="EYT61" s="251"/>
      <c r="EYU61" s="117"/>
      <c r="EYV61" s="250"/>
      <c r="EYW61" s="163"/>
      <c r="EYX61" s="118"/>
      <c r="EYY61" s="117"/>
      <c r="EYZ61" s="118"/>
      <c r="EZA61" s="251"/>
      <c r="EZB61" s="203"/>
      <c r="EZC61" s="251"/>
      <c r="EZD61" s="117"/>
      <c r="EZE61" s="250"/>
      <c r="EZF61" s="163"/>
      <c r="EZG61" s="118"/>
      <c r="EZH61" s="117"/>
      <c r="EZI61" s="118"/>
      <c r="EZJ61" s="251"/>
      <c r="EZK61" s="203"/>
      <c r="EZL61" s="251"/>
      <c r="EZM61" s="117"/>
      <c r="EZN61" s="250"/>
      <c r="EZO61" s="163"/>
      <c r="EZP61" s="118"/>
      <c r="EZQ61" s="117"/>
      <c r="EZR61" s="118"/>
      <c r="EZS61" s="251"/>
      <c r="EZT61" s="203"/>
      <c r="EZU61" s="251"/>
      <c r="EZV61" s="117"/>
      <c r="EZW61" s="250"/>
      <c r="EZX61" s="163"/>
      <c r="EZY61" s="118"/>
      <c r="EZZ61" s="117"/>
      <c r="FAA61" s="118"/>
      <c r="FAB61" s="251"/>
      <c r="FAC61" s="203"/>
      <c r="FAD61" s="251"/>
      <c r="FAE61" s="117"/>
      <c r="FAF61" s="250"/>
      <c r="FAG61" s="163"/>
      <c r="FAH61" s="118"/>
      <c r="FAI61" s="117"/>
      <c r="FAJ61" s="118"/>
      <c r="FAK61" s="251"/>
      <c r="FAL61" s="203"/>
      <c r="FAM61" s="251"/>
      <c r="FAN61" s="117"/>
      <c r="FAO61" s="250"/>
      <c r="FAP61" s="163"/>
      <c r="FAQ61" s="118"/>
      <c r="FAR61" s="117"/>
      <c r="FAS61" s="118"/>
      <c r="FAT61" s="251"/>
      <c r="FAU61" s="203"/>
      <c r="FAV61" s="251"/>
      <c r="FAW61" s="117"/>
      <c r="FAX61" s="250"/>
      <c r="FAY61" s="163"/>
      <c r="FAZ61" s="118"/>
      <c r="FBA61" s="117"/>
      <c r="FBB61" s="118"/>
      <c r="FBC61" s="251"/>
      <c r="FBD61" s="203"/>
      <c r="FBE61" s="251"/>
      <c r="FBF61" s="117"/>
      <c r="FBG61" s="250"/>
      <c r="FBH61" s="163"/>
      <c r="FBI61" s="118"/>
      <c r="FBJ61" s="117"/>
      <c r="FBK61" s="118"/>
      <c r="FBL61" s="251"/>
      <c r="FBM61" s="203"/>
      <c r="FBN61" s="251"/>
      <c r="FBO61" s="117"/>
      <c r="FBP61" s="250"/>
      <c r="FBQ61" s="163"/>
      <c r="FBR61" s="118"/>
      <c r="FBS61" s="117"/>
      <c r="FBT61" s="118"/>
      <c r="FBU61" s="251"/>
      <c r="FBV61" s="203"/>
      <c r="FBW61" s="251"/>
      <c r="FBX61" s="117"/>
      <c r="FBY61" s="250"/>
      <c r="FBZ61" s="163"/>
      <c r="FCA61" s="118"/>
      <c r="FCB61" s="117"/>
      <c r="FCC61" s="118"/>
      <c r="FCD61" s="251"/>
      <c r="FCE61" s="203"/>
      <c r="FCF61" s="251"/>
      <c r="FCG61" s="117"/>
      <c r="FCH61" s="250"/>
      <c r="FCI61" s="163"/>
      <c r="FCJ61" s="118"/>
      <c r="FCK61" s="117"/>
      <c r="FCL61" s="118"/>
      <c r="FCM61" s="251"/>
      <c r="FCN61" s="203"/>
      <c r="FCO61" s="251"/>
      <c r="FCP61" s="117"/>
      <c r="FCQ61" s="250"/>
      <c r="FCR61" s="163"/>
      <c r="FCS61" s="118"/>
      <c r="FCT61" s="117"/>
      <c r="FCU61" s="118"/>
      <c r="FCV61" s="251"/>
      <c r="FCW61" s="203"/>
      <c r="FCX61" s="251"/>
      <c r="FCY61" s="117"/>
      <c r="FCZ61" s="250"/>
      <c r="FDA61" s="163"/>
      <c r="FDB61" s="118"/>
      <c r="FDC61" s="117"/>
      <c r="FDD61" s="118"/>
      <c r="FDE61" s="251"/>
      <c r="FDF61" s="203"/>
      <c r="FDG61" s="251"/>
      <c r="FDH61" s="117"/>
      <c r="FDI61" s="250"/>
      <c r="FDJ61" s="163"/>
      <c r="FDK61" s="118"/>
      <c r="FDL61" s="117"/>
      <c r="FDM61" s="118"/>
      <c r="FDN61" s="251"/>
      <c r="FDO61" s="203"/>
      <c r="FDP61" s="251"/>
      <c r="FDQ61" s="117"/>
      <c r="FDR61" s="250"/>
      <c r="FDS61" s="163"/>
      <c r="FDT61" s="118"/>
      <c r="FDU61" s="117"/>
      <c r="FDV61" s="118"/>
      <c r="FDW61" s="251"/>
      <c r="FDX61" s="203"/>
      <c r="FDY61" s="251"/>
      <c r="FDZ61" s="117"/>
      <c r="FEA61" s="250"/>
      <c r="FEB61" s="163"/>
      <c r="FEC61" s="118"/>
      <c r="FED61" s="117"/>
      <c r="FEE61" s="118"/>
      <c r="FEF61" s="251"/>
      <c r="FEG61" s="203"/>
      <c r="FEH61" s="251"/>
      <c r="FEI61" s="117"/>
      <c r="FEJ61" s="250"/>
      <c r="FEK61" s="163"/>
      <c r="FEL61" s="118"/>
      <c r="FEM61" s="117"/>
      <c r="FEN61" s="118"/>
      <c r="FEO61" s="251"/>
      <c r="FEP61" s="203"/>
      <c r="FEQ61" s="251"/>
      <c r="FER61" s="117"/>
      <c r="FES61" s="250"/>
      <c r="FET61" s="163"/>
      <c r="FEU61" s="118"/>
      <c r="FEV61" s="117"/>
      <c r="FEW61" s="118"/>
      <c r="FEX61" s="251"/>
      <c r="FEY61" s="203"/>
      <c r="FEZ61" s="251"/>
      <c r="FFA61" s="117"/>
      <c r="FFB61" s="250"/>
      <c r="FFC61" s="163"/>
      <c r="FFD61" s="118"/>
      <c r="FFE61" s="117"/>
      <c r="FFF61" s="118"/>
      <c r="FFG61" s="251"/>
      <c r="FFH61" s="203"/>
      <c r="FFI61" s="251"/>
      <c r="FFJ61" s="117"/>
      <c r="FFK61" s="250"/>
      <c r="FFL61" s="163"/>
      <c r="FFM61" s="118"/>
      <c r="FFN61" s="117"/>
      <c r="FFO61" s="118"/>
      <c r="FFP61" s="251"/>
      <c r="FFQ61" s="203"/>
      <c r="FFR61" s="251"/>
      <c r="FFS61" s="117"/>
      <c r="FFT61" s="250"/>
      <c r="FFU61" s="163"/>
      <c r="FFV61" s="118"/>
      <c r="FFW61" s="117"/>
      <c r="FFX61" s="118"/>
      <c r="FFY61" s="251"/>
      <c r="FFZ61" s="203"/>
      <c r="FGA61" s="251"/>
      <c r="FGB61" s="117"/>
      <c r="FGC61" s="250"/>
      <c r="FGD61" s="163"/>
      <c r="FGE61" s="118"/>
      <c r="FGF61" s="117"/>
      <c r="FGG61" s="118"/>
      <c r="FGH61" s="251"/>
      <c r="FGI61" s="203"/>
      <c r="FGJ61" s="251"/>
      <c r="FGK61" s="117"/>
      <c r="FGL61" s="250"/>
      <c r="FGM61" s="163"/>
      <c r="FGN61" s="118"/>
      <c r="FGO61" s="117"/>
      <c r="FGP61" s="118"/>
      <c r="FGQ61" s="251"/>
      <c r="FGR61" s="203"/>
      <c r="FGS61" s="251"/>
      <c r="FGT61" s="117"/>
      <c r="FGU61" s="250"/>
      <c r="FGV61" s="163"/>
      <c r="FGW61" s="118"/>
      <c r="FGX61" s="117"/>
      <c r="FGY61" s="118"/>
      <c r="FGZ61" s="251"/>
      <c r="FHA61" s="203"/>
      <c r="FHB61" s="251"/>
      <c r="FHC61" s="117"/>
      <c r="FHD61" s="250"/>
      <c r="FHE61" s="163"/>
      <c r="FHF61" s="118"/>
      <c r="FHG61" s="117"/>
      <c r="FHH61" s="118"/>
      <c r="FHI61" s="251"/>
      <c r="FHJ61" s="203"/>
      <c r="FHK61" s="251"/>
      <c r="FHL61" s="117"/>
      <c r="FHM61" s="250"/>
      <c r="FHN61" s="163"/>
      <c r="FHO61" s="118"/>
      <c r="FHP61" s="117"/>
      <c r="FHQ61" s="118"/>
      <c r="FHR61" s="251"/>
      <c r="FHS61" s="203"/>
      <c r="FHT61" s="251"/>
      <c r="FHU61" s="117"/>
      <c r="FHV61" s="250"/>
      <c r="FHW61" s="163"/>
      <c r="FHX61" s="118"/>
      <c r="FHY61" s="117"/>
      <c r="FHZ61" s="118"/>
      <c r="FIA61" s="251"/>
      <c r="FIB61" s="203"/>
      <c r="FIC61" s="251"/>
      <c r="FID61" s="117"/>
      <c r="FIE61" s="250"/>
      <c r="FIF61" s="163"/>
      <c r="FIG61" s="118"/>
      <c r="FIH61" s="117"/>
      <c r="FII61" s="118"/>
      <c r="FIJ61" s="251"/>
      <c r="FIK61" s="203"/>
      <c r="FIL61" s="251"/>
      <c r="FIM61" s="117"/>
      <c r="FIN61" s="250"/>
      <c r="FIO61" s="163"/>
      <c r="FIP61" s="118"/>
      <c r="FIQ61" s="117"/>
      <c r="FIR61" s="118"/>
      <c r="FIS61" s="251"/>
      <c r="FIT61" s="203"/>
      <c r="FIU61" s="251"/>
      <c r="FIV61" s="117"/>
      <c r="FIW61" s="250"/>
      <c r="FIX61" s="163"/>
      <c r="FIY61" s="118"/>
      <c r="FIZ61" s="117"/>
      <c r="FJA61" s="118"/>
      <c r="FJB61" s="251"/>
      <c r="FJC61" s="203"/>
      <c r="FJD61" s="251"/>
      <c r="FJE61" s="117"/>
      <c r="FJF61" s="250"/>
      <c r="FJG61" s="163"/>
      <c r="FJH61" s="118"/>
      <c r="FJI61" s="117"/>
      <c r="FJJ61" s="118"/>
      <c r="FJK61" s="251"/>
      <c r="FJL61" s="203"/>
      <c r="FJM61" s="251"/>
      <c r="FJN61" s="117"/>
      <c r="FJO61" s="250"/>
      <c r="FJP61" s="163"/>
      <c r="FJQ61" s="118"/>
      <c r="FJR61" s="117"/>
      <c r="FJS61" s="118"/>
      <c r="FJT61" s="251"/>
      <c r="FJU61" s="203"/>
      <c r="FJV61" s="251"/>
      <c r="FJW61" s="117"/>
      <c r="FJX61" s="250"/>
      <c r="FJY61" s="163"/>
      <c r="FJZ61" s="118"/>
      <c r="FKA61" s="117"/>
      <c r="FKB61" s="118"/>
      <c r="FKC61" s="251"/>
      <c r="FKD61" s="203"/>
      <c r="FKE61" s="251"/>
      <c r="FKF61" s="117"/>
      <c r="FKG61" s="250"/>
      <c r="FKH61" s="163"/>
      <c r="FKI61" s="118"/>
      <c r="FKJ61" s="117"/>
      <c r="FKK61" s="118"/>
      <c r="FKL61" s="251"/>
      <c r="FKM61" s="203"/>
      <c r="FKN61" s="251"/>
      <c r="FKO61" s="117"/>
      <c r="FKP61" s="250"/>
      <c r="FKQ61" s="163"/>
      <c r="FKR61" s="118"/>
      <c r="FKS61" s="117"/>
      <c r="FKT61" s="118"/>
      <c r="FKU61" s="251"/>
      <c r="FKV61" s="203"/>
      <c r="FKW61" s="251"/>
      <c r="FKX61" s="117"/>
      <c r="FKY61" s="250"/>
      <c r="FKZ61" s="163"/>
      <c r="FLA61" s="118"/>
      <c r="FLB61" s="117"/>
      <c r="FLC61" s="118"/>
      <c r="FLD61" s="251"/>
      <c r="FLE61" s="203"/>
      <c r="FLF61" s="251"/>
      <c r="FLG61" s="117"/>
      <c r="FLH61" s="250"/>
      <c r="FLI61" s="163"/>
      <c r="FLJ61" s="118"/>
      <c r="FLK61" s="117"/>
      <c r="FLL61" s="118"/>
      <c r="FLM61" s="251"/>
      <c r="FLN61" s="203"/>
      <c r="FLO61" s="251"/>
      <c r="FLP61" s="117"/>
      <c r="FLQ61" s="250"/>
      <c r="FLR61" s="163"/>
      <c r="FLS61" s="118"/>
      <c r="FLT61" s="117"/>
      <c r="FLU61" s="118"/>
      <c r="FLV61" s="251"/>
      <c r="FLW61" s="203"/>
      <c r="FLX61" s="251"/>
      <c r="FLY61" s="117"/>
      <c r="FLZ61" s="250"/>
      <c r="FMA61" s="163"/>
      <c r="FMB61" s="118"/>
      <c r="FMC61" s="117"/>
      <c r="FMD61" s="118"/>
      <c r="FME61" s="251"/>
      <c r="FMF61" s="203"/>
      <c r="FMG61" s="251"/>
      <c r="FMH61" s="117"/>
      <c r="FMI61" s="250"/>
      <c r="FMJ61" s="163"/>
      <c r="FMK61" s="118"/>
      <c r="FML61" s="117"/>
      <c r="FMM61" s="118"/>
      <c r="FMN61" s="251"/>
      <c r="FMO61" s="203"/>
      <c r="FMP61" s="251"/>
      <c r="FMQ61" s="117"/>
      <c r="FMR61" s="250"/>
      <c r="FMS61" s="163"/>
      <c r="FMT61" s="118"/>
      <c r="FMU61" s="117"/>
      <c r="FMV61" s="118"/>
      <c r="FMW61" s="251"/>
      <c r="FMX61" s="203"/>
      <c r="FMY61" s="251"/>
      <c r="FMZ61" s="117"/>
      <c r="FNA61" s="250"/>
      <c r="FNB61" s="163"/>
      <c r="FNC61" s="118"/>
      <c r="FND61" s="117"/>
      <c r="FNE61" s="118"/>
      <c r="FNF61" s="251"/>
      <c r="FNG61" s="203"/>
      <c r="FNH61" s="251"/>
      <c r="FNI61" s="117"/>
      <c r="FNJ61" s="250"/>
      <c r="FNK61" s="163"/>
      <c r="FNL61" s="118"/>
      <c r="FNM61" s="117"/>
      <c r="FNN61" s="118"/>
      <c r="FNO61" s="251"/>
      <c r="FNP61" s="203"/>
      <c r="FNQ61" s="251"/>
      <c r="FNR61" s="117"/>
      <c r="FNS61" s="250"/>
      <c r="FNT61" s="163"/>
      <c r="FNU61" s="118"/>
      <c r="FNV61" s="117"/>
      <c r="FNW61" s="118"/>
      <c r="FNX61" s="251"/>
      <c r="FNY61" s="203"/>
      <c r="FNZ61" s="251"/>
      <c r="FOA61" s="117"/>
      <c r="FOB61" s="250"/>
      <c r="FOC61" s="163"/>
      <c r="FOD61" s="118"/>
      <c r="FOE61" s="117"/>
      <c r="FOF61" s="118"/>
      <c r="FOG61" s="251"/>
      <c r="FOH61" s="203"/>
      <c r="FOI61" s="251"/>
      <c r="FOJ61" s="117"/>
      <c r="FOK61" s="250"/>
      <c r="FOL61" s="163"/>
      <c r="FOM61" s="118"/>
      <c r="FON61" s="117"/>
      <c r="FOO61" s="118"/>
      <c r="FOP61" s="251"/>
      <c r="FOQ61" s="203"/>
      <c r="FOR61" s="251"/>
      <c r="FOS61" s="117"/>
      <c r="FOT61" s="250"/>
      <c r="FOU61" s="163"/>
      <c r="FOV61" s="118"/>
      <c r="FOW61" s="117"/>
      <c r="FOX61" s="118"/>
      <c r="FOY61" s="251"/>
      <c r="FOZ61" s="203"/>
      <c r="FPA61" s="251"/>
      <c r="FPB61" s="117"/>
      <c r="FPC61" s="250"/>
      <c r="FPD61" s="163"/>
      <c r="FPE61" s="118"/>
      <c r="FPF61" s="117"/>
      <c r="FPG61" s="118"/>
      <c r="FPH61" s="251"/>
      <c r="FPI61" s="203"/>
      <c r="FPJ61" s="251"/>
      <c r="FPK61" s="117"/>
      <c r="FPL61" s="250"/>
      <c r="FPM61" s="163"/>
      <c r="FPN61" s="118"/>
      <c r="FPO61" s="117"/>
      <c r="FPP61" s="118"/>
      <c r="FPQ61" s="251"/>
      <c r="FPR61" s="203"/>
      <c r="FPS61" s="251"/>
      <c r="FPT61" s="117"/>
      <c r="FPU61" s="250"/>
      <c r="FPV61" s="163"/>
      <c r="FPW61" s="118"/>
      <c r="FPX61" s="117"/>
      <c r="FPY61" s="118"/>
      <c r="FPZ61" s="251"/>
      <c r="FQA61" s="203"/>
      <c r="FQB61" s="251"/>
      <c r="FQC61" s="117"/>
      <c r="FQD61" s="250"/>
      <c r="FQE61" s="163"/>
      <c r="FQF61" s="118"/>
      <c r="FQG61" s="117"/>
      <c r="FQH61" s="118"/>
      <c r="FQI61" s="251"/>
      <c r="FQJ61" s="203"/>
      <c r="FQK61" s="251"/>
      <c r="FQL61" s="117"/>
      <c r="FQM61" s="250"/>
      <c r="FQN61" s="163"/>
      <c r="FQO61" s="118"/>
      <c r="FQP61" s="117"/>
      <c r="FQQ61" s="118"/>
      <c r="FQR61" s="251"/>
      <c r="FQS61" s="203"/>
      <c r="FQT61" s="251"/>
      <c r="FQU61" s="117"/>
      <c r="FQV61" s="250"/>
      <c r="FQW61" s="163"/>
      <c r="FQX61" s="118"/>
      <c r="FQY61" s="117"/>
      <c r="FQZ61" s="118"/>
      <c r="FRA61" s="251"/>
      <c r="FRB61" s="203"/>
      <c r="FRC61" s="251"/>
      <c r="FRD61" s="117"/>
      <c r="FRE61" s="250"/>
      <c r="FRF61" s="163"/>
      <c r="FRG61" s="118"/>
      <c r="FRH61" s="117"/>
      <c r="FRI61" s="118"/>
      <c r="FRJ61" s="251"/>
      <c r="FRK61" s="203"/>
      <c r="FRL61" s="251"/>
      <c r="FRM61" s="117"/>
      <c r="FRN61" s="250"/>
      <c r="FRO61" s="163"/>
      <c r="FRP61" s="118"/>
      <c r="FRQ61" s="117"/>
      <c r="FRR61" s="118"/>
      <c r="FRS61" s="251"/>
      <c r="FRT61" s="203"/>
      <c r="FRU61" s="251"/>
      <c r="FRV61" s="117"/>
      <c r="FRW61" s="250"/>
      <c r="FRX61" s="163"/>
      <c r="FRY61" s="118"/>
      <c r="FRZ61" s="117"/>
      <c r="FSA61" s="118"/>
      <c r="FSB61" s="251"/>
      <c r="FSC61" s="203"/>
      <c r="FSD61" s="251"/>
      <c r="FSE61" s="117"/>
      <c r="FSF61" s="250"/>
      <c r="FSG61" s="163"/>
      <c r="FSH61" s="118"/>
      <c r="FSI61" s="117"/>
      <c r="FSJ61" s="118"/>
      <c r="FSK61" s="251"/>
      <c r="FSL61" s="203"/>
      <c r="FSM61" s="251"/>
      <c r="FSN61" s="117"/>
      <c r="FSO61" s="250"/>
      <c r="FSP61" s="163"/>
      <c r="FSQ61" s="118"/>
      <c r="FSR61" s="117"/>
      <c r="FSS61" s="118"/>
      <c r="FST61" s="251"/>
      <c r="FSU61" s="203"/>
      <c r="FSV61" s="251"/>
      <c r="FSW61" s="117"/>
      <c r="FSX61" s="250"/>
      <c r="FSY61" s="163"/>
      <c r="FSZ61" s="118"/>
      <c r="FTA61" s="117"/>
      <c r="FTB61" s="118"/>
      <c r="FTC61" s="251"/>
      <c r="FTD61" s="203"/>
      <c r="FTE61" s="251"/>
      <c r="FTF61" s="117"/>
      <c r="FTG61" s="250"/>
      <c r="FTH61" s="163"/>
      <c r="FTI61" s="118"/>
      <c r="FTJ61" s="117"/>
      <c r="FTK61" s="118"/>
      <c r="FTL61" s="251"/>
      <c r="FTM61" s="203"/>
      <c r="FTN61" s="251"/>
      <c r="FTO61" s="117"/>
      <c r="FTP61" s="250"/>
      <c r="FTQ61" s="163"/>
      <c r="FTR61" s="118"/>
      <c r="FTS61" s="117"/>
      <c r="FTT61" s="118"/>
      <c r="FTU61" s="251"/>
      <c r="FTV61" s="203"/>
      <c r="FTW61" s="251"/>
      <c r="FTX61" s="117"/>
      <c r="FTY61" s="250"/>
      <c r="FTZ61" s="163"/>
      <c r="FUA61" s="118"/>
      <c r="FUB61" s="117"/>
      <c r="FUC61" s="118"/>
      <c r="FUD61" s="251"/>
      <c r="FUE61" s="203"/>
      <c r="FUF61" s="251"/>
      <c r="FUG61" s="117"/>
      <c r="FUH61" s="250"/>
      <c r="FUI61" s="163"/>
      <c r="FUJ61" s="118"/>
      <c r="FUK61" s="117"/>
      <c r="FUL61" s="118"/>
      <c r="FUM61" s="251"/>
      <c r="FUN61" s="203"/>
      <c r="FUO61" s="251"/>
      <c r="FUP61" s="117"/>
      <c r="FUQ61" s="250"/>
      <c r="FUR61" s="163"/>
      <c r="FUS61" s="118"/>
      <c r="FUT61" s="117"/>
      <c r="FUU61" s="118"/>
      <c r="FUV61" s="251"/>
      <c r="FUW61" s="203"/>
      <c r="FUX61" s="251"/>
      <c r="FUY61" s="117"/>
      <c r="FUZ61" s="250"/>
      <c r="FVA61" s="163"/>
      <c r="FVB61" s="118"/>
      <c r="FVC61" s="117"/>
      <c r="FVD61" s="118"/>
      <c r="FVE61" s="251"/>
      <c r="FVF61" s="203"/>
      <c r="FVG61" s="251"/>
      <c r="FVH61" s="117"/>
      <c r="FVI61" s="250"/>
      <c r="FVJ61" s="163"/>
      <c r="FVK61" s="118"/>
      <c r="FVL61" s="117"/>
      <c r="FVM61" s="118"/>
      <c r="FVN61" s="251"/>
      <c r="FVO61" s="203"/>
      <c r="FVP61" s="251"/>
      <c r="FVQ61" s="117"/>
      <c r="FVR61" s="250"/>
      <c r="FVS61" s="163"/>
      <c r="FVT61" s="118"/>
      <c r="FVU61" s="117"/>
      <c r="FVV61" s="118"/>
      <c r="FVW61" s="251"/>
      <c r="FVX61" s="203"/>
      <c r="FVY61" s="251"/>
      <c r="FVZ61" s="117"/>
      <c r="FWA61" s="250"/>
      <c r="FWB61" s="163"/>
      <c r="FWC61" s="118"/>
      <c r="FWD61" s="117"/>
      <c r="FWE61" s="118"/>
      <c r="FWF61" s="251"/>
      <c r="FWG61" s="203"/>
      <c r="FWH61" s="251"/>
      <c r="FWI61" s="117"/>
      <c r="FWJ61" s="250"/>
      <c r="FWK61" s="163"/>
      <c r="FWL61" s="118"/>
      <c r="FWM61" s="117"/>
      <c r="FWN61" s="118"/>
      <c r="FWO61" s="251"/>
      <c r="FWP61" s="203"/>
      <c r="FWQ61" s="251"/>
      <c r="FWR61" s="117"/>
      <c r="FWS61" s="250"/>
      <c r="FWT61" s="163"/>
      <c r="FWU61" s="118"/>
      <c r="FWV61" s="117"/>
      <c r="FWW61" s="118"/>
      <c r="FWX61" s="251"/>
      <c r="FWY61" s="203"/>
      <c r="FWZ61" s="251"/>
      <c r="FXA61" s="117"/>
      <c r="FXB61" s="250"/>
      <c r="FXC61" s="163"/>
      <c r="FXD61" s="118"/>
      <c r="FXE61" s="117"/>
      <c r="FXF61" s="118"/>
      <c r="FXG61" s="251"/>
      <c r="FXH61" s="203"/>
      <c r="FXI61" s="251"/>
      <c r="FXJ61" s="117"/>
      <c r="FXK61" s="250"/>
      <c r="FXL61" s="163"/>
      <c r="FXM61" s="118"/>
      <c r="FXN61" s="117"/>
      <c r="FXO61" s="118"/>
      <c r="FXP61" s="251"/>
      <c r="FXQ61" s="203"/>
      <c r="FXR61" s="251"/>
      <c r="FXS61" s="117"/>
      <c r="FXT61" s="250"/>
      <c r="FXU61" s="163"/>
      <c r="FXV61" s="118"/>
      <c r="FXW61" s="117"/>
      <c r="FXX61" s="118"/>
      <c r="FXY61" s="251"/>
      <c r="FXZ61" s="203"/>
      <c r="FYA61" s="251"/>
      <c r="FYB61" s="117"/>
      <c r="FYC61" s="250"/>
      <c r="FYD61" s="163"/>
      <c r="FYE61" s="118"/>
      <c r="FYF61" s="117"/>
      <c r="FYG61" s="118"/>
      <c r="FYH61" s="251"/>
      <c r="FYI61" s="203"/>
      <c r="FYJ61" s="251"/>
      <c r="FYK61" s="117"/>
      <c r="FYL61" s="250"/>
      <c r="FYM61" s="163"/>
      <c r="FYN61" s="118"/>
      <c r="FYO61" s="117"/>
      <c r="FYP61" s="118"/>
      <c r="FYQ61" s="251"/>
      <c r="FYR61" s="203"/>
      <c r="FYS61" s="251"/>
      <c r="FYT61" s="117"/>
      <c r="FYU61" s="250"/>
      <c r="FYV61" s="163"/>
      <c r="FYW61" s="118"/>
      <c r="FYX61" s="117"/>
      <c r="FYY61" s="118"/>
      <c r="FYZ61" s="251"/>
      <c r="FZA61" s="203"/>
      <c r="FZB61" s="251"/>
      <c r="FZC61" s="117"/>
      <c r="FZD61" s="250"/>
      <c r="FZE61" s="163"/>
      <c r="FZF61" s="118"/>
      <c r="FZG61" s="117"/>
      <c r="FZH61" s="118"/>
      <c r="FZI61" s="251"/>
      <c r="FZJ61" s="203"/>
      <c r="FZK61" s="251"/>
      <c r="FZL61" s="117"/>
      <c r="FZM61" s="250"/>
      <c r="FZN61" s="163"/>
      <c r="FZO61" s="118"/>
      <c r="FZP61" s="117"/>
      <c r="FZQ61" s="118"/>
      <c r="FZR61" s="251"/>
      <c r="FZS61" s="203"/>
      <c r="FZT61" s="251"/>
      <c r="FZU61" s="117"/>
      <c r="FZV61" s="250"/>
      <c r="FZW61" s="163"/>
      <c r="FZX61" s="118"/>
      <c r="FZY61" s="117"/>
      <c r="FZZ61" s="118"/>
      <c r="GAA61" s="251"/>
      <c r="GAB61" s="203"/>
      <c r="GAC61" s="251"/>
      <c r="GAD61" s="117"/>
      <c r="GAE61" s="250"/>
      <c r="GAF61" s="163"/>
      <c r="GAG61" s="118"/>
      <c r="GAH61" s="117"/>
      <c r="GAI61" s="118"/>
      <c r="GAJ61" s="251"/>
      <c r="GAK61" s="203"/>
      <c r="GAL61" s="251"/>
      <c r="GAM61" s="117"/>
      <c r="GAN61" s="250"/>
      <c r="GAO61" s="163"/>
      <c r="GAP61" s="118"/>
      <c r="GAQ61" s="117"/>
      <c r="GAR61" s="118"/>
      <c r="GAS61" s="251"/>
      <c r="GAT61" s="203"/>
      <c r="GAU61" s="251"/>
      <c r="GAV61" s="117"/>
      <c r="GAW61" s="250"/>
      <c r="GAX61" s="163"/>
      <c r="GAY61" s="118"/>
      <c r="GAZ61" s="117"/>
      <c r="GBA61" s="118"/>
      <c r="GBB61" s="251"/>
      <c r="GBC61" s="203"/>
      <c r="GBD61" s="251"/>
      <c r="GBE61" s="117"/>
      <c r="GBF61" s="250"/>
      <c r="GBG61" s="163"/>
      <c r="GBH61" s="118"/>
      <c r="GBI61" s="117"/>
      <c r="GBJ61" s="118"/>
      <c r="GBK61" s="251"/>
      <c r="GBL61" s="203"/>
      <c r="GBM61" s="251"/>
      <c r="GBN61" s="117"/>
      <c r="GBO61" s="250"/>
      <c r="GBP61" s="163"/>
      <c r="GBQ61" s="118"/>
      <c r="GBR61" s="117"/>
      <c r="GBS61" s="118"/>
      <c r="GBT61" s="251"/>
      <c r="GBU61" s="203"/>
      <c r="GBV61" s="251"/>
      <c r="GBW61" s="117"/>
      <c r="GBX61" s="250"/>
      <c r="GBY61" s="163"/>
      <c r="GBZ61" s="118"/>
      <c r="GCA61" s="117"/>
      <c r="GCB61" s="118"/>
      <c r="GCC61" s="251"/>
      <c r="GCD61" s="203"/>
      <c r="GCE61" s="251"/>
      <c r="GCF61" s="117"/>
      <c r="GCG61" s="250"/>
      <c r="GCH61" s="163"/>
      <c r="GCI61" s="118"/>
      <c r="GCJ61" s="117"/>
      <c r="GCK61" s="118"/>
      <c r="GCL61" s="251"/>
      <c r="GCM61" s="203"/>
      <c r="GCN61" s="251"/>
      <c r="GCO61" s="117"/>
      <c r="GCP61" s="250"/>
      <c r="GCQ61" s="163"/>
      <c r="GCR61" s="118"/>
      <c r="GCS61" s="117"/>
      <c r="GCT61" s="118"/>
      <c r="GCU61" s="251"/>
      <c r="GCV61" s="203"/>
      <c r="GCW61" s="251"/>
      <c r="GCX61" s="117"/>
      <c r="GCY61" s="250"/>
      <c r="GCZ61" s="163"/>
      <c r="GDA61" s="118"/>
      <c r="GDB61" s="117"/>
      <c r="GDC61" s="118"/>
      <c r="GDD61" s="251"/>
      <c r="GDE61" s="203"/>
      <c r="GDF61" s="251"/>
      <c r="GDG61" s="117"/>
      <c r="GDH61" s="250"/>
      <c r="GDI61" s="163"/>
      <c r="GDJ61" s="118"/>
      <c r="GDK61" s="117"/>
      <c r="GDL61" s="118"/>
      <c r="GDM61" s="251"/>
      <c r="GDN61" s="203"/>
      <c r="GDO61" s="251"/>
      <c r="GDP61" s="117"/>
      <c r="GDQ61" s="250"/>
      <c r="GDR61" s="163"/>
      <c r="GDS61" s="118"/>
      <c r="GDT61" s="117"/>
      <c r="GDU61" s="118"/>
      <c r="GDV61" s="251"/>
      <c r="GDW61" s="203"/>
      <c r="GDX61" s="251"/>
      <c r="GDY61" s="117"/>
      <c r="GDZ61" s="250"/>
      <c r="GEA61" s="163"/>
      <c r="GEB61" s="118"/>
      <c r="GEC61" s="117"/>
      <c r="GED61" s="118"/>
      <c r="GEE61" s="251"/>
      <c r="GEF61" s="203"/>
      <c r="GEG61" s="251"/>
      <c r="GEH61" s="117"/>
      <c r="GEI61" s="250"/>
      <c r="GEJ61" s="163"/>
      <c r="GEK61" s="118"/>
      <c r="GEL61" s="117"/>
      <c r="GEM61" s="118"/>
      <c r="GEN61" s="251"/>
      <c r="GEO61" s="203"/>
      <c r="GEP61" s="251"/>
      <c r="GEQ61" s="117"/>
      <c r="GER61" s="250"/>
      <c r="GES61" s="163"/>
      <c r="GET61" s="118"/>
      <c r="GEU61" s="117"/>
      <c r="GEV61" s="118"/>
      <c r="GEW61" s="251"/>
      <c r="GEX61" s="203"/>
      <c r="GEY61" s="251"/>
      <c r="GEZ61" s="117"/>
      <c r="GFA61" s="250"/>
      <c r="GFB61" s="163"/>
      <c r="GFC61" s="118"/>
      <c r="GFD61" s="117"/>
      <c r="GFE61" s="118"/>
      <c r="GFF61" s="251"/>
      <c r="GFG61" s="203"/>
      <c r="GFH61" s="251"/>
      <c r="GFI61" s="117"/>
      <c r="GFJ61" s="250"/>
      <c r="GFK61" s="163"/>
      <c r="GFL61" s="118"/>
      <c r="GFM61" s="117"/>
      <c r="GFN61" s="118"/>
      <c r="GFO61" s="251"/>
      <c r="GFP61" s="203"/>
      <c r="GFQ61" s="251"/>
      <c r="GFR61" s="117"/>
      <c r="GFS61" s="250"/>
      <c r="GFT61" s="163"/>
      <c r="GFU61" s="118"/>
      <c r="GFV61" s="117"/>
      <c r="GFW61" s="118"/>
      <c r="GFX61" s="251"/>
      <c r="GFY61" s="203"/>
      <c r="GFZ61" s="251"/>
      <c r="GGA61" s="117"/>
      <c r="GGB61" s="250"/>
      <c r="GGC61" s="163"/>
      <c r="GGD61" s="118"/>
      <c r="GGE61" s="117"/>
      <c r="GGF61" s="118"/>
      <c r="GGG61" s="251"/>
      <c r="GGH61" s="203"/>
      <c r="GGI61" s="251"/>
      <c r="GGJ61" s="117"/>
      <c r="GGK61" s="250"/>
      <c r="GGL61" s="163"/>
      <c r="GGM61" s="118"/>
      <c r="GGN61" s="117"/>
      <c r="GGO61" s="118"/>
      <c r="GGP61" s="251"/>
      <c r="GGQ61" s="203"/>
      <c r="GGR61" s="251"/>
      <c r="GGS61" s="117"/>
      <c r="GGT61" s="250"/>
      <c r="GGU61" s="163"/>
      <c r="GGV61" s="118"/>
      <c r="GGW61" s="117"/>
      <c r="GGX61" s="118"/>
      <c r="GGY61" s="251"/>
      <c r="GGZ61" s="203"/>
      <c r="GHA61" s="251"/>
      <c r="GHB61" s="117"/>
      <c r="GHC61" s="250"/>
      <c r="GHD61" s="163"/>
      <c r="GHE61" s="118"/>
      <c r="GHF61" s="117"/>
      <c r="GHG61" s="118"/>
      <c r="GHH61" s="251"/>
      <c r="GHI61" s="203"/>
      <c r="GHJ61" s="251"/>
      <c r="GHK61" s="117"/>
      <c r="GHL61" s="250"/>
      <c r="GHM61" s="163"/>
      <c r="GHN61" s="118"/>
      <c r="GHO61" s="117"/>
      <c r="GHP61" s="118"/>
      <c r="GHQ61" s="251"/>
      <c r="GHR61" s="203"/>
      <c r="GHS61" s="251"/>
      <c r="GHT61" s="117"/>
      <c r="GHU61" s="250"/>
      <c r="GHV61" s="163"/>
      <c r="GHW61" s="118"/>
      <c r="GHX61" s="117"/>
      <c r="GHY61" s="118"/>
      <c r="GHZ61" s="251"/>
      <c r="GIA61" s="203"/>
      <c r="GIB61" s="251"/>
      <c r="GIC61" s="117"/>
      <c r="GID61" s="250"/>
      <c r="GIE61" s="163"/>
      <c r="GIF61" s="118"/>
      <c r="GIG61" s="117"/>
      <c r="GIH61" s="118"/>
      <c r="GII61" s="251"/>
      <c r="GIJ61" s="203"/>
      <c r="GIK61" s="251"/>
      <c r="GIL61" s="117"/>
      <c r="GIM61" s="250"/>
      <c r="GIN61" s="163"/>
      <c r="GIO61" s="118"/>
      <c r="GIP61" s="117"/>
      <c r="GIQ61" s="118"/>
      <c r="GIR61" s="251"/>
      <c r="GIS61" s="203"/>
      <c r="GIT61" s="251"/>
      <c r="GIU61" s="117"/>
      <c r="GIV61" s="250"/>
      <c r="GIW61" s="163"/>
      <c r="GIX61" s="118"/>
      <c r="GIY61" s="117"/>
      <c r="GIZ61" s="118"/>
      <c r="GJA61" s="251"/>
      <c r="GJB61" s="203"/>
      <c r="GJC61" s="251"/>
      <c r="GJD61" s="117"/>
      <c r="GJE61" s="250"/>
      <c r="GJF61" s="163"/>
      <c r="GJG61" s="118"/>
      <c r="GJH61" s="117"/>
      <c r="GJI61" s="118"/>
      <c r="GJJ61" s="251"/>
      <c r="GJK61" s="203"/>
      <c r="GJL61" s="251"/>
      <c r="GJM61" s="117"/>
      <c r="GJN61" s="250"/>
      <c r="GJO61" s="163"/>
      <c r="GJP61" s="118"/>
      <c r="GJQ61" s="117"/>
      <c r="GJR61" s="118"/>
      <c r="GJS61" s="251"/>
      <c r="GJT61" s="203"/>
      <c r="GJU61" s="251"/>
      <c r="GJV61" s="117"/>
      <c r="GJW61" s="250"/>
      <c r="GJX61" s="163"/>
      <c r="GJY61" s="118"/>
      <c r="GJZ61" s="117"/>
      <c r="GKA61" s="118"/>
      <c r="GKB61" s="251"/>
      <c r="GKC61" s="203"/>
      <c r="GKD61" s="251"/>
      <c r="GKE61" s="117"/>
      <c r="GKF61" s="250"/>
      <c r="GKG61" s="163"/>
      <c r="GKH61" s="118"/>
      <c r="GKI61" s="117"/>
      <c r="GKJ61" s="118"/>
      <c r="GKK61" s="251"/>
      <c r="GKL61" s="203"/>
      <c r="GKM61" s="251"/>
      <c r="GKN61" s="117"/>
      <c r="GKO61" s="250"/>
      <c r="GKP61" s="163"/>
      <c r="GKQ61" s="118"/>
      <c r="GKR61" s="117"/>
      <c r="GKS61" s="118"/>
      <c r="GKT61" s="251"/>
      <c r="GKU61" s="203"/>
      <c r="GKV61" s="251"/>
      <c r="GKW61" s="117"/>
      <c r="GKX61" s="250"/>
      <c r="GKY61" s="163"/>
      <c r="GKZ61" s="118"/>
      <c r="GLA61" s="117"/>
      <c r="GLB61" s="118"/>
      <c r="GLC61" s="251"/>
      <c r="GLD61" s="203"/>
      <c r="GLE61" s="251"/>
      <c r="GLF61" s="117"/>
      <c r="GLG61" s="250"/>
      <c r="GLH61" s="163"/>
      <c r="GLI61" s="118"/>
      <c r="GLJ61" s="117"/>
      <c r="GLK61" s="118"/>
      <c r="GLL61" s="251"/>
      <c r="GLM61" s="203"/>
      <c r="GLN61" s="251"/>
      <c r="GLO61" s="117"/>
      <c r="GLP61" s="250"/>
      <c r="GLQ61" s="163"/>
      <c r="GLR61" s="118"/>
      <c r="GLS61" s="117"/>
      <c r="GLT61" s="118"/>
      <c r="GLU61" s="251"/>
      <c r="GLV61" s="203"/>
      <c r="GLW61" s="251"/>
      <c r="GLX61" s="117"/>
      <c r="GLY61" s="250"/>
      <c r="GLZ61" s="163"/>
      <c r="GMA61" s="118"/>
      <c r="GMB61" s="117"/>
      <c r="GMC61" s="118"/>
      <c r="GMD61" s="251"/>
      <c r="GME61" s="203"/>
      <c r="GMF61" s="251"/>
      <c r="GMG61" s="117"/>
      <c r="GMH61" s="250"/>
      <c r="GMI61" s="163"/>
      <c r="GMJ61" s="118"/>
      <c r="GMK61" s="117"/>
      <c r="GML61" s="118"/>
      <c r="GMM61" s="251"/>
      <c r="GMN61" s="203"/>
      <c r="GMO61" s="251"/>
      <c r="GMP61" s="117"/>
      <c r="GMQ61" s="250"/>
      <c r="GMR61" s="163"/>
      <c r="GMS61" s="118"/>
      <c r="GMT61" s="117"/>
      <c r="GMU61" s="118"/>
      <c r="GMV61" s="251"/>
      <c r="GMW61" s="203"/>
      <c r="GMX61" s="251"/>
      <c r="GMY61" s="117"/>
      <c r="GMZ61" s="250"/>
      <c r="GNA61" s="163"/>
      <c r="GNB61" s="118"/>
      <c r="GNC61" s="117"/>
      <c r="GND61" s="118"/>
      <c r="GNE61" s="251"/>
      <c r="GNF61" s="203"/>
      <c r="GNG61" s="251"/>
      <c r="GNH61" s="117"/>
      <c r="GNI61" s="250"/>
      <c r="GNJ61" s="163"/>
      <c r="GNK61" s="118"/>
      <c r="GNL61" s="117"/>
      <c r="GNM61" s="118"/>
      <c r="GNN61" s="251"/>
      <c r="GNO61" s="203"/>
      <c r="GNP61" s="251"/>
      <c r="GNQ61" s="117"/>
      <c r="GNR61" s="250"/>
      <c r="GNS61" s="163"/>
      <c r="GNT61" s="118"/>
      <c r="GNU61" s="117"/>
      <c r="GNV61" s="118"/>
      <c r="GNW61" s="251"/>
      <c r="GNX61" s="203"/>
      <c r="GNY61" s="251"/>
      <c r="GNZ61" s="117"/>
      <c r="GOA61" s="250"/>
      <c r="GOB61" s="163"/>
      <c r="GOC61" s="118"/>
      <c r="GOD61" s="117"/>
      <c r="GOE61" s="118"/>
      <c r="GOF61" s="251"/>
      <c r="GOG61" s="203"/>
      <c r="GOH61" s="251"/>
      <c r="GOI61" s="117"/>
      <c r="GOJ61" s="250"/>
      <c r="GOK61" s="163"/>
      <c r="GOL61" s="118"/>
      <c r="GOM61" s="117"/>
      <c r="GON61" s="118"/>
      <c r="GOO61" s="251"/>
      <c r="GOP61" s="203"/>
      <c r="GOQ61" s="251"/>
      <c r="GOR61" s="117"/>
      <c r="GOS61" s="250"/>
      <c r="GOT61" s="163"/>
      <c r="GOU61" s="118"/>
      <c r="GOV61" s="117"/>
      <c r="GOW61" s="118"/>
      <c r="GOX61" s="251"/>
      <c r="GOY61" s="203"/>
      <c r="GOZ61" s="251"/>
      <c r="GPA61" s="117"/>
      <c r="GPB61" s="250"/>
      <c r="GPC61" s="163"/>
      <c r="GPD61" s="118"/>
      <c r="GPE61" s="117"/>
      <c r="GPF61" s="118"/>
      <c r="GPG61" s="251"/>
      <c r="GPH61" s="203"/>
      <c r="GPI61" s="251"/>
      <c r="GPJ61" s="117"/>
      <c r="GPK61" s="250"/>
      <c r="GPL61" s="163"/>
      <c r="GPM61" s="118"/>
      <c r="GPN61" s="117"/>
      <c r="GPO61" s="118"/>
      <c r="GPP61" s="251"/>
      <c r="GPQ61" s="203"/>
      <c r="GPR61" s="251"/>
      <c r="GPS61" s="117"/>
      <c r="GPT61" s="250"/>
      <c r="GPU61" s="163"/>
      <c r="GPV61" s="118"/>
      <c r="GPW61" s="117"/>
      <c r="GPX61" s="118"/>
      <c r="GPY61" s="251"/>
      <c r="GPZ61" s="203"/>
      <c r="GQA61" s="251"/>
      <c r="GQB61" s="117"/>
      <c r="GQC61" s="250"/>
      <c r="GQD61" s="163"/>
      <c r="GQE61" s="118"/>
      <c r="GQF61" s="117"/>
      <c r="GQG61" s="118"/>
      <c r="GQH61" s="251"/>
      <c r="GQI61" s="203"/>
      <c r="GQJ61" s="251"/>
      <c r="GQK61" s="117"/>
      <c r="GQL61" s="250"/>
      <c r="GQM61" s="163"/>
      <c r="GQN61" s="118"/>
      <c r="GQO61" s="117"/>
      <c r="GQP61" s="118"/>
      <c r="GQQ61" s="251"/>
      <c r="GQR61" s="203"/>
      <c r="GQS61" s="251"/>
      <c r="GQT61" s="117"/>
      <c r="GQU61" s="250"/>
      <c r="GQV61" s="163"/>
      <c r="GQW61" s="118"/>
      <c r="GQX61" s="117"/>
      <c r="GQY61" s="118"/>
      <c r="GQZ61" s="251"/>
      <c r="GRA61" s="203"/>
      <c r="GRB61" s="251"/>
      <c r="GRC61" s="117"/>
      <c r="GRD61" s="250"/>
      <c r="GRE61" s="163"/>
      <c r="GRF61" s="118"/>
      <c r="GRG61" s="117"/>
      <c r="GRH61" s="118"/>
      <c r="GRI61" s="251"/>
      <c r="GRJ61" s="203"/>
      <c r="GRK61" s="251"/>
      <c r="GRL61" s="117"/>
      <c r="GRM61" s="250"/>
      <c r="GRN61" s="163"/>
      <c r="GRO61" s="118"/>
      <c r="GRP61" s="117"/>
      <c r="GRQ61" s="118"/>
      <c r="GRR61" s="251"/>
      <c r="GRS61" s="203"/>
      <c r="GRT61" s="251"/>
      <c r="GRU61" s="117"/>
      <c r="GRV61" s="250"/>
      <c r="GRW61" s="163"/>
      <c r="GRX61" s="118"/>
      <c r="GRY61" s="117"/>
      <c r="GRZ61" s="118"/>
      <c r="GSA61" s="251"/>
      <c r="GSB61" s="203"/>
      <c r="GSC61" s="251"/>
      <c r="GSD61" s="117"/>
      <c r="GSE61" s="250"/>
      <c r="GSF61" s="163"/>
      <c r="GSG61" s="118"/>
      <c r="GSH61" s="117"/>
      <c r="GSI61" s="118"/>
      <c r="GSJ61" s="251"/>
      <c r="GSK61" s="203"/>
      <c r="GSL61" s="251"/>
      <c r="GSM61" s="117"/>
      <c r="GSN61" s="250"/>
      <c r="GSO61" s="163"/>
      <c r="GSP61" s="118"/>
      <c r="GSQ61" s="117"/>
      <c r="GSR61" s="118"/>
      <c r="GSS61" s="251"/>
      <c r="GST61" s="203"/>
      <c r="GSU61" s="251"/>
      <c r="GSV61" s="117"/>
      <c r="GSW61" s="250"/>
      <c r="GSX61" s="163"/>
      <c r="GSY61" s="118"/>
      <c r="GSZ61" s="117"/>
      <c r="GTA61" s="118"/>
      <c r="GTB61" s="251"/>
      <c r="GTC61" s="203"/>
      <c r="GTD61" s="251"/>
      <c r="GTE61" s="117"/>
      <c r="GTF61" s="250"/>
      <c r="GTG61" s="163"/>
      <c r="GTH61" s="118"/>
      <c r="GTI61" s="117"/>
      <c r="GTJ61" s="118"/>
      <c r="GTK61" s="251"/>
      <c r="GTL61" s="203"/>
      <c r="GTM61" s="251"/>
      <c r="GTN61" s="117"/>
      <c r="GTO61" s="250"/>
      <c r="GTP61" s="163"/>
      <c r="GTQ61" s="118"/>
      <c r="GTR61" s="117"/>
      <c r="GTS61" s="118"/>
      <c r="GTT61" s="251"/>
      <c r="GTU61" s="203"/>
      <c r="GTV61" s="251"/>
      <c r="GTW61" s="117"/>
      <c r="GTX61" s="250"/>
      <c r="GTY61" s="163"/>
      <c r="GTZ61" s="118"/>
      <c r="GUA61" s="117"/>
      <c r="GUB61" s="118"/>
      <c r="GUC61" s="251"/>
      <c r="GUD61" s="203"/>
      <c r="GUE61" s="251"/>
      <c r="GUF61" s="117"/>
      <c r="GUG61" s="250"/>
      <c r="GUH61" s="163"/>
      <c r="GUI61" s="118"/>
      <c r="GUJ61" s="117"/>
      <c r="GUK61" s="118"/>
      <c r="GUL61" s="251"/>
      <c r="GUM61" s="203"/>
      <c r="GUN61" s="251"/>
      <c r="GUO61" s="117"/>
      <c r="GUP61" s="250"/>
      <c r="GUQ61" s="163"/>
      <c r="GUR61" s="118"/>
      <c r="GUS61" s="117"/>
      <c r="GUT61" s="118"/>
      <c r="GUU61" s="251"/>
      <c r="GUV61" s="203"/>
      <c r="GUW61" s="251"/>
      <c r="GUX61" s="117"/>
      <c r="GUY61" s="250"/>
      <c r="GUZ61" s="163"/>
      <c r="GVA61" s="118"/>
      <c r="GVB61" s="117"/>
      <c r="GVC61" s="118"/>
      <c r="GVD61" s="251"/>
      <c r="GVE61" s="203"/>
      <c r="GVF61" s="251"/>
      <c r="GVG61" s="117"/>
      <c r="GVH61" s="250"/>
      <c r="GVI61" s="163"/>
      <c r="GVJ61" s="118"/>
      <c r="GVK61" s="117"/>
      <c r="GVL61" s="118"/>
      <c r="GVM61" s="251"/>
      <c r="GVN61" s="203"/>
      <c r="GVO61" s="251"/>
      <c r="GVP61" s="117"/>
      <c r="GVQ61" s="250"/>
      <c r="GVR61" s="163"/>
      <c r="GVS61" s="118"/>
      <c r="GVT61" s="117"/>
      <c r="GVU61" s="118"/>
      <c r="GVV61" s="251"/>
      <c r="GVW61" s="203"/>
      <c r="GVX61" s="251"/>
      <c r="GVY61" s="117"/>
      <c r="GVZ61" s="250"/>
      <c r="GWA61" s="163"/>
      <c r="GWB61" s="118"/>
      <c r="GWC61" s="117"/>
      <c r="GWD61" s="118"/>
      <c r="GWE61" s="251"/>
      <c r="GWF61" s="203"/>
      <c r="GWG61" s="251"/>
      <c r="GWH61" s="117"/>
      <c r="GWI61" s="250"/>
      <c r="GWJ61" s="163"/>
      <c r="GWK61" s="118"/>
      <c r="GWL61" s="117"/>
      <c r="GWM61" s="118"/>
      <c r="GWN61" s="251"/>
      <c r="GWO61" s="203"/>
      <c r="GWP61" s="251"/>
      <c r="GWQ61" s="117"/>
      <c r="GWR61" s="250"/>
      <c r="GWS61" s="163"/>
      <c r="GWT61" s="118"/>
      <c r="GWU61" s="117"/>
      <c r="GWV61" s="118"/>
      <c r="GWW61" s="251"/>
      <c r="GWX61" s="203"/>
      <c r="GWY61" s="251"/>
      <c r="GWZ61" s="117"/>
      <c r="GXA61" s="250"/>
      <c r="GXB61" s="163"/>
      <c r="GXC61" s="118"/>
      <c r="GXD61" s="117"/>
      <c r="GXE61" s="118"/>
      <c r="GXF61" s="251"/>
      <c r="GXG61" s="203"/>
      <c r="GXH61" s="251"/>
      <c r="GXI61" s="117"/>
      <c r="GXJ61" s="250"/>
      <c r="GXK61" s="163"/>
      <c r="GXL61" s="118"/>
      <c r="GXM61" s="117"/>
      <c r="GXN61" s="118"/>
      <c r="GXO61" s="251"/>
      <c r="GXP61" s="203"/>
      <c r="GXQ61" s="251"/>
      <c r="GXR61" s="117"/>
      <c r="GXS61" s="250"/>
      <c r="GXT61" s="163"/>
      <c r="GXU61" s="118"/>
      <c r="GXV61" s="117"/>
      <c r="GXW61" s="118"/>
      <c r="GXX61" s="251"/>
      <c r="GXY61" s="203"/>
      <c r="GXZ61" s="251"/>
      <c r="GYA61" s="117"/>
      <c r="GYB61" s="250"/>
      <c r="GYC61" s="163"/>
      <c r="GYD61" s="118"/>
      <c r="GYE61" s="117"/>
      <c r="GYF61" s="118"/>
      <c r="GYG61" s="251"/>
      <c r="GYH61" s="203"/>
      <c r="GYI61" s="251"/>
      <c r="GYJ61" s="117"/>
      <c r="GYK61" s="250"/>
      <c r="GYL61" s="163"/>
      <c r="GYM61" s="118"/>
      <c r="GYN61" s="117"/>
      <c r="GYO61" s="118"/>
      <c r="GYP61" s="251"/>
      <c r="GYQ61" s="203"/>
      <c r="GYR61" s="251"/>
      <c r="GYS61" s="117"/>
      <c r="GYT61" s="250"/>
      <c r="GYU61" s="163"/>
      <c r="GYV61" s="118"/>
      <c r="GYW61" s="117"/>
      <c r="GYX61" s="118"/>
      <c r="GYY61" s="251"/>
      <c r="GYZ61" s="203"/>
      <c r="GZA61" s="251"/>
      <c r="GZB61" s="117"/>
      <c r="GZC61" s="250"/>
      <c r="GZD61" s="163"/>
      <c r="GZE61" s="118"/>
      <c r="GZF61" s="117"/>
      <c r="GZG61" s="118"/>
      <c r="GZH61" s="251"/>
      <c r="GZI61" s="203"/>
      <c r="GZJ61" s="251"/>
      <c r="GZK61" s="117"/>
      <c r="GZL61" s="250"/>
      <c r="GZM61" s="163"/>
      <c r="GZN61" s="118"/>
      <c r="GZO61" s="117"/>
      <c r="GZP61" s="118"/>
      <c r="GZQ61" s="251"/>
      <c r="GZR61" s="203"/>
      <c r="GZS61" s="251"/>
      <c r="GZT61" s="117"/>
      <c r="GZU61" s="250"/>
      <c r="GZV61" s="163"/>
      <c r="GZW61" s="118"/>
      <c r="GZX61" s="117"/>
      <c r="GZY61" s="118"/>
      <c r="GZZ61" s="251"/>
      <c r="HAA61" s="203"/>
      <c r="HAB61" s="251"/>
      <c r="HAC61" s="117"/>
      <c r="HAD61" s="250"/>
      <c r="HAE61" s="163"/>
      <c r="HAF61" s="118"/>
      <c r="HAG61" s="117"/>
      <c r="HAH61" s="118"/>
      <c r="HAI61" s="251"/>
      <c r="HAJ61" s="203"/>
      <c r="HAK61" s="251"/>
      <c r="HAL61" s="117"/>
      <c r="HAM61" s="250"/>
      <c r="HAN61" s="163"/>
      <c r="HAO61" s="118"/>
      <c r="HAP61" s="117"/>
      <c r="HAQ61" s="118"/>
      <c r="HAR61" s="251"/>
      <c r="HAS61" s="203"/>
      <c r="HAT61" s="251"/>
      <c r="HAU61" s="117"/>
      <c r="HAV61" s="250"/>
      <c r="HAW61" s="163"/>
      <c r="HAX61" s="118"/>
      <c r="HAY61" s="117"/>
      <c r="HAZ61" s="118"/>
      <c r="HBA61" s="251"/>
      <c r="HBB61" s="203"/>
      <c r="HBC61" s="251"/>
      <c r="HBD61" s="117"/>
      <c r="HBE61" s="250"/>
      <c r="HBF61" s="163"/>
      <c r="HBG61" s="118"/>
      <c r="HBH61" s="117"/>
      <c r="HBI61" s="118"/>
      <c r="HBJ61" s="251"/>
      <c r="HBK61" s="203"/>
      <c r="HBL61" s="251"/>
      <c r="HBM61" s="117"/>
      <c r="HBN61" s="250"/>
      <c r="HBO61" s="163"/>
      <c r="HBP61" s="118"/>
      <c r="HBQ61" s="117"/>
      <c r="HBR61" s="118"/>
      <c r="HBS61" s="251"/>
      <c r="HBT61" s="203"/>
      <c r="HBU61" s="251"/>
      <c r="HBV61" s="117"/>
      <c r="HBW61" s="250"/>
      <c r="HBX61" s="163"/>
      <c r="HBY61" s="118"/>
      <c r="HBZ61" s="117"/>
      <c r="HCA61" s="118"/>
      <c r="HCB61" s="251"/>
      <c r="HCC61" s="203"/>
      <c r="HCD61" s="251"/>
      <c r="HCE61" s="117"/>
      <c r="HCF61" s="250"/>
      <c r="HCG61" s="163"/>
      <c r="HCH61" s="118"/>
      <c r="HCI61" s="117"/>
      <c r="HCJ61" s="118"/>
      <c r="HCK61" s="251"/>
      <c r="HCL61" s="203"/>
      <c r="HCM61" s="251"/>
      <c r="HCN61" s="117"/>
      <c r="HCO61" s="250"/>
      <c r="HCP61" s="163"/>
      <c r="HCQ61" s="118"/>
      <c r="HCR61" s="117"/>
      <c r="HCS61" s="118"/>
      <c r="HCT61" s="251"/>
      <c r="HCU61" s="203"/>
      <c r="HCV61" s="251"/>
      <c r="HCW61" s="117"/>
      <c r="HCX61" s="250"/>
      <c r="HCY61" s="163"/>
      <c r="HCZ61" s="118"/>
      <c r="HDA61" s="117"/>
      <c r="HDB61" s="118"/>
      <c r="HDC61" s="251"/>
      <c r="HDD61" s="203"/>
      <c r="HDE61" s="251"/>
      <c r="HDF61" s="117"/>
      <c r="HDG61" s="250"/>
      <c r="HDH61" s="163"/>
      <c r="HDI61" s="118"/>
      <c r="HDJ61" s="117"/>
      <c r="HDK61" s="118"/>
      <c r="HDL61" s="251"/>
      <c r="HDM61" s="203"/>
      <c r="HDN61" s="251"/>
      <c r="HDO61" s="117"/>
      <c r="HDP61" s="250"/>
      <c r="HDQ61" s="163"/>
      <c r="HDR61" s="118"/>
      <c r="HDS61" s="117"/>
      <c r="HDT61" s="118"/>
      <c r="HDU61" s="251"/>
      <c r="HDV61" s="203"/>
      <c r="HDW61" s="251"/>
      <c r="HDX61" s="117"/>
      <c r="HDY61" s="250"/>
      <c r="HDZ61" s="163"/>
      <c r="HEA61" s="118"/>
      <c r="HEB61" s="117"/>
      <c r="HEC61" s="118"/>
      <c r="HED61" s="251"/>
      <c r="HEE61" s="203"/>
      <c r="HEF61" s="251"/>
      <c r="HEG61" s="117"/>
      <c r="HEH61" s="250"/>
      <c r="HEI61" s="163"/>
      <c r="HEJ61" s="118"/>
      <c r="HEK61" s="117"/>
      <c r="HEL61" s="118"/>
      <c r="HEM61" s="251"/>
      <c r="HEN61" s="203"/>
      <c r="HEO61" s="251"/>
      <c r="HEP61" s="117"/>
      <c r="HEQ61" s="250"/>
      <c r="HER61" s="163"/>
      <c r="HES61" s="118"/>
      <c r="HET61" s="117"/>
      <c r="HEU61" s="118"/>
      <c r="HEV61" s="251"/>
      <c r="HEW61" s="203"/>
      <c r="HEX61" s="251"/>
      <c r="HEY61" s="117"/>
      <c r="HEZ61" s="250"/>
      <c r="HFA61" s="163"/>
      <c r="HFB61" s="118"/>
      <c r="HFC61" s="117"/>
      <c r="HFD61" s="118"/>
      <c r="HFE61" s="251"/>
      <c r="HFF61" s="203"/>
      <c r="HFG61" s="251"/>
      <c r="HFH61" s="117"/>
      <c r="HFI61" s="250"/>
      <c r="HFJ61" s="163"/>
      <c r="HFK61" s="118"/>
      <c r="HFL61" s="117"/>
      <c r="HFM61" s="118"/>
      <c r="HFN61" s="251"/>
      <c r="HFO61" s="203"/>
      <c r="HFP61" s="251"/>
      <c r="HFQ61" s="117"/>
      <c r="HFR61" s="250"/>
      <c r="HFS61" s="163"/>
      <c r="HFT61" s="118"/>
      <c r="HFU61" s="117"/>
      <c r="HFV61" s="118"/>
      <c r="HFW61" s="251"/>
      <c r="HFX61" s="203"/>
      <c r="HFY61" s="251"/>
      <c r="HFZ61" s="117"/>
      <c r="HGA61" s="250"/>
      <c r="HGB61" s="163"/>
      <c r="HGC61" s="118"/>
      <c r="HGD61" s="117"/>
      <c r="HGE61" s="118"/>
      <c r="HGF61" s="251"/>
      <c r="HGG61" s="203"/>
      <c r="HGH61" s="251"/>
      <c r="HGI61" s="117"/>
      <c r="HGJ61" s="250"/>
      <c r="HGK61" s="163"/>
      <c r="HGL61" s="118"/>
      <c r="HGM61" s="117"/>
      <c r="HGN61" s="118"/>
      <c r="HGO61" s="251"/>
      <c r="HGP61" s="203"/>
      <c r="HGQ61" s="251"/>
      <c r="HGR61" s="117"/>
      <c r="HGS61" s="250"/>
      <c r="HGT61" s="163"/>
      <c r="HGU61" s="118"/>
      <c r="HGV61" s="117"/>
      <c r="HGW61" s="118"/>
      <c r="HGX61" s="251"/>
      <c r="HGY61" s="203"/>
      <c r="HGZ61" s="251"/>
      <c r="HHA61" s="117"/>
      <c r="HHB61" s="250"/>
      <c r="HHC61" s="163"/>
      <c r="HHD61" s="118"/>
      <c r="HHE61" s="117"/>
      <c r="HHF61" s="118"/>
      <c r="HHG61" s="251"/>
      <c r="HHH61" s="203"/>
      <c r="HHI61" s="251"/>
      <c r="HHJ61" s="117"/>
      <c r="HHK61" s="250"/>
      <c r="HHL61" s="163"/>
      <c r="HHM61" s="118"/>
      <c r="HHN61" s="117"/>
      <c r="HHO61" s="118"/>
      <c r="HHP61" s="251"/>
      <c r="HHQ61" s="203"/>
      <c r="HHR61" s="251"/>
      <c r="HHS61" s="117"/>
      <c r="HHT61" s="250"/>
      <c r="HHU61" s="163"/>
      <c r="HHV61" s="118"/>
      <c r="HHW61" s="117"/>
      <c r="HHX61" s="118"/>
      <c r="HHY61" s="251"/>
      <c r="HHZ61" s="203"/>
      <c r="HIA61" s="251"/>
      <c r="HIB61" s="117"/>
      <c r="HIC61" s="250"/>
      <c r="HID61" s="163"/>
      <c r="HIE61" s="118"/>
      <c r="HIF61" s="117"/>
      <c r="HIG61" s="118"/>
      <c r="HIH61" s="251"/>
      <c r="HII61" s="203"/>
      <c r="HIJ61" s="251"/>
      <c r="HIK61" s="117"/>
      <c r="HIL61" s="250"/>
      <c r="HIM61" s="163"/>
      <c r="HIN61" s="118"/>
      <c r="HIO61" s="117"/>
      <c r="HIP61" s="118"/>
      <c r="HIQ61" s="251"/>
      <c r="HIR61" s="203"/>
      <c r="HIS61" s="251"/>
      <c r="HIT61" s="117"/>
      <c r="HIU61" s="250"/>
      <c r="HIV61" s="163"/>
      <c r="HIW61" s="118"/>
      <c r="HIX61" s="117"/>
      <c r="HIY61" s="118"/>
      <c r="HIZ61" s="251"/>
      <c r="HJA61" s="203"/>
      <c r="HJB61" s="251"/>
      <c r="HJC61" s="117"/>
      <c r="HJD61" s="250"/>
      <c r="HJE61" s="163"/>
      <c r="HJF61" s="118"/>
      <c r="HJG61" s="117"/>
      <c r="HJH61" s="118"/>
      <c r="HJI61" s="251"/>
      <c r="HJJ61" s="203"/>
      <c r="HJK61" s="251"/>
      <c r="HJL61" s="117"/>
      <c r="HJM61" s="250"/>
      <c r="HJN61" s="163"/>
      <c r="HJO61" s="118"/>
      <c r="HJP61" s="117"/>
      <c r="HJQ61" s="118"/>
      <c r="HJR61" s="251"/>
      <c r="HJS61" s="203"/>
      <c r="HJT61" s="251"/>
      <c r="HJU61" s="117"/>
      <c r="HJV61" s="250"/>
      <c r="HJW61" s="163"/>
      <c r="HJX61" s="118"/>
      <c r="HJY61" s="117"/>
      <c r="HJZ61" s="118"/>
      <c r="HKA61" s="251"/>
      <c r="HKB61" s="203"/>
      <c r="HKC61" s="251"/>
      <c r="HKD61" s="117"/>
      <c r="HKE61" s="250"/>
      <c r="HKF61" s="163"/>
      <c r="HKG61" s="118"/>
      <c r="HKH61" s="117"/>
      <c r="HKI61" s="118"/>
      <c r="HKJ61" s="251"/>
      <c r="HKK61" s="203"/>
      <c r="HKL61" s="251"/>
      <c r="HKM61" s="117"/>
      <c r="HKN61" s="250"/>
      <c r="HKO61" s="163"/>
      <c r="HKP61" s="118"/>
      <c r="HKQ61" s="117"/>
      <c r="HKR61" s="118"/>
      <c r="HKS61" s="251"/>
      <c r="HKT61" s="203"/>
      <c r="HKU61" s="251"/>
      <c r="HKV61" s="117"/>
      <c r="HKW61" s="250"/>
      <c r="HKX61" s="163"/>
      <c r="HKY61" s="118"/>
      <c r="HKZ61" s="117"/>
      <c r="HLA61" s="118"/>
      <c r="HLB61" s="251"/>
      <c r="HLC61" s="203"/>
      <c r="HLD61" s="251"/>
      <c r="HLE61" s="117"/>
      <c r="HLF61" s="250"/>
      <c r="HLG61" s="163"/>
      <c r="HLH61" s="118"/>
      <c r="HLI61" s="117"/>
      <c r="HLJ61" s="118"/>
      <c r="HLK61" s="251"/>
      <c r="HLL61" s="203"/>
      <c r="HLM61" s="251"/>
      <c r="HLN61" s="117"/>
      <c r="HLO61" s="250"/>
      <c r="HLP61" s="163"/>
      <c r="HLQ61" s="118"/>
      <c r="HLR61" s="117"/>
      <c r="HLS61" s="118"/>
      <c r="HLT61" s="251"/>
      <c r="HLU61" s="203"/>
      <c r="HLV61" s="251"/>
      <c r="HLW61" s="117"/>
      <c r="HLX61" s="250"/>
      <c r="HLY61" s="163"/>
      <c r="HLZ61" s="118"/>
      <c r="HMA61" s="117"/>
      <c r="HMB61" s="118"/>
      <c r="HMC61" s="251"/>
      <c r="HMD61" s="203"/>
      <c r="HME61" s="251"/>
      <c r="HMF61" s="117"/>
      <c r="HMG61" s="250"/>
      <c r="HMH61" s="163"/>
      <c r="HMI61" s="118"/>
      <c r="HMJ61" s="117"/>
      <c r="HMK61" s="118"/>
      <c r="HML61" s="251"/>
      <c r="HMM61" s="203"/>
      <c r="HMN61" s="251"/>
      <c r="HMO61" s="117"/>
      <c r="HMP61" s="250"/>
      <c r="HMQ61" s="163"/>
      <c r="HMR61" s="118"/>
      <c r="HMS61" s="117"/>
      <c r="HMT61" s="118"/>
      <c r="HMU61" s="251"/>
      <c r="HMV61" s="203"/>
      <c r="HMW61" s="251"/>
      <c r="HMX61" s="117"/>
      <c r="HMY61" s="250"/>
      <c r="HMZ61" s="163"/>
      <c r="HNA61" s="118"/>
      <c r="HNB61" s="117"/>
      <c r="HNC61" s="118"/>
      <c r="HND61" s="251"/>
      <c r="HNE61" s="203"/>
      <c r="HNF61" s="251"/>
      <c r="HNG61" s="117"/>
      <c r="HNH61" s="250"/>
      <c r="HNI61" s="163"/>
      <c r="HNJ61" s="118"/>
      <c r="HNK61" s="117"/>
      <c r="HNL61" s="118"/>
      <c r="HNM61" s="251"/>
      <c r="HNN61" s="203"/>
      <c r="HNO61" s="251"/>
      <c r="HNP61" s="117"/>
      <c r="HNQ61" s="250"/>
      <c r="HNR61" s="163"/>
      <c r="HNS61" s="118"/>
      <c r="HNT61" s="117"/>
      <c r="HNU61" s="118"/>
      <c r="HNV61" s="251"/>
      <c r="HNW61" s="203"/>
      <c r="HNX61" s="251"/>
      <c r="HNY61" s="117"/>
      <c r="HNZ61" s="250"/>
      <c r="HOA61" s="163"/>
      <c r="HOB61" s="118"/>
      <c r="HOC61" s="117"/>
      <c r="HOD61" s="118"/>
      <c r="HOE61" s="251"/>
      <c r="HOF61" s="203"/>
      <c r="HOG61" s="251"/>
      <c r="HOH61" s="117"/>
      <c r="HOI61" s="250"/>
      <c r="HOJ61" s="163"/>
      <c r="HOK61" s="118"/>
      <c r="HOL61" s="117"/>
      <c r="HOM61" s="118"/>
      <c r="HON61" s="251"/>
      <c r="HOO61" s="203"/>
      <c r="HOP61" s="251"/>
      <c r="HOQ61" s="117"/>
      <c r="HOR61" s="250"/>
      <c r="HOS61" s="163"/>
      <c r="HOT61" s="118"/>
      <c r="HOU61" s="117"/>
      <c r="HOV61" s="118"/>
      <c r="HOW61" s="251"/>
      <c r="HOX61" s="203"/>
      <c r="HOY61" s="251"/>
      <c r="HOZ61" s="117"/>
      <c r="HPA61" s="250"/>
      <c r="HPB61" s="163"/>
      <c r="HPC61" s="118"/>
      <c r="HPD61" s="117"/>
      <c r="HPE61" s="118"/>
      <c r="HPF61" s="251"/>
      <c r="HPG61" s="203"/>
      <c r="HPH61" s="251"/>
      <c r="HPI61" s="117"/>
      <c r="HPJ61" s="250"/>
      <c r="HPK61" s="163"/>
      <c r="HPL61" s="118"/>
      <c r="HPM61" s="117"/>
      <c r="HPN61" s="118"/>
      <c r="HPO61" s="251"/>
      <c r="HPP61" s="203"/>
      <c r="HPQ61" s="251"/>
      <c r="HPR61" s="117"/>
      <c r="HPS61" s="250"/>
      <c r="HPT61" s="163"/>
      <c r="HPU61" s="118"/>
      <c r="HPV61" s="117"/>
      <c r="HPW61" s="118"/>
      <c r="HPX61" s="251"/>
      <c r="HPY61" s="203"/>
      <c r="HPZ61" s="251"/>
      <c r="HQA61" s="117"/>
      <c r="HQB61" s="250"/>
      <c r="HQC61" s="163"/>
      <c r="HQD61" s="118"/>
      <c r="HQE61" s="117"/>
      <c r="HQF61" s="118"/>
      <c r="HQG61" s="251"/>
      <c r="HQH61" s="203"/>
      <c r="HQI61" s="251"/>
      <c r="HQJ61" s="117"/>
      <c r="HQK61" s="250"/>
      <c r="HQL61" s="163"/>
      <c r="HQM61" s="118"/>
      <c r="HQN61" s="117"/>
      <c r="HQO61" s="118"/>
      <c r="HQP61" s="251"/>
      <c r="HQQ61" s="203"/>
      <c r="HQR61" s="251"/>
      <c r="HQS61" s="117"/>
      <c r="HQT61" s="250"/>
      <c r="HQU61" s="163"/>
      <c r="HQV61" s="118"/>
      <c r="HQW61" s="117"/>
      <c r="HQX61" s="118"/>
      <c r="HQY61" s="251"/>
      <c r="HQZ61" s="203"/>
      <c r="HRA61" s="251"/>
      <c r="HRB61" s="117"/>
      <c r="HRC61" s="250"/>
      <c r="HRD61" s="163"/>
      <c r="HRE61" s="118"/>
      <c r="HRF61" s="117"/>
      <c r="HRG61" s="118"/>
      <c r="HRH61" s="251"/>
      <c r="HRI61" s="203"/>
      <c r="HRJ61" s="251"/>
      <c r="HRK61" s="117"/>
      <c r="HRL61" s="250"/>
      <c r="HRM61" s="163"/>
      <c r="HRN61" s="118"/>
      <c r="HRO61" s="117"/>
      <c r="HRP61" s="118"/>
      <c r="HRQ61" s="251"/>
      <c r="HRR61" s="203"/>
      <c r="HRS61" s="251"/>
      <c r="HRT61" s="117"/>
      <c r="HRU61" s="250"/>
      <c r="HRV61" s="163"/>
      <c r="HRW61" s="118"/>
      <c r="HRX61" s="117"/>
      <c r="HRY61" s="118"/>
      <c r="HRZ61" s="251"/>
      <c r="HSA61" s="203"/>
      <c r="HSB61" s="251"/>
      <c r="HSC61" s="117"/>
      <c r="HSD61" s="250"/>
      <c r="HSE61" s="163"/>
      <c r="HSF61" s="118"/>
      <c r="HSG61" s="117"/>
      <c r="HSH61" s="118"/>
      <c r="HSI61" s="251"/>
      <c r="HSJ61" s="203"/>
      <c r="HSK61" s="251"/>
      <c r="HSL61" s="117"/>
      <c r="HSM61" s="250"/>
      <c r="HSN61" s="163"/>
      <c r="HSO61" s="118"/>
      <c r="HSP61" s="117"/>
      <c r="HSQ61" s="118"/>
      <c r="HSR61" s="251"/>
      <c r="HSS61" s="203"/>
      <c r="HST61" s="251"/>
      <c r="HSU61" s="117"/>
      <c r="HSV61" s="250"/>
      <c r="HSW61" s="163"/>
      <c r="HSX61" s="118"/>
      <c r="HSY61" s="117"/>
      <c r="HSZ61" s="118"/>
      <c r="HTA61" s="251"/>
      <c r="HTB61" s="203"/>
      <c r="HTC61" s="251"/>
      <c r="HTD61" s="117"/>
      <c r="HTE61" s="250"/>
      <c r="HTF61" s="163"/>
      <c r="HTG61" s="118"/>
      <c r="HTH61" s="117"/>
      <c r="HTI61" s="118"/>
      <c r="HTJ61" s="251"/>
      <c r="HTK61" s="203"/>
      <c r="HTL61" s="251"/>
      <c r="HTM61" s="117"/>
      <c r="HTN61" s="250"/>
      <c r="HTO61" s="163"/>
      <c r="HTP61" s="118"/>
      <c r="HTQ61" s="117"/>
      <c r="HTR61" s="118"/>
      <c r="HTS61" s="251"/>
      <c r="HTT61" s="203"/>
      <c r="HTU61" s="251"/>
      <c r="HTV61" s="117"/>
      <c r="HTW61" s="250"/>
      <c r="HTX61" s="163"/>
      <c r="HTY61" s="118"/>
      <c r="HTZ61" s="117"/>
      <c r="HUA61" s="118"/>
      <c r="HUB61" s="251"/>
      <c r="HUC61" s="203"/>
      <c r="HUD61" s="251"/>
      <c r="HUE61" s="117"/>
      <c r="HUF61" s="250"/>
      <c r="HUG61" s="163"/>
      <c r="HUH61" s="118"/>
      <c r="HUI61" s="117"/>
      <c r="HUJ61" s="118"/>
      <c r="HUK61" s="251"/>
      <c r="HUL61" s="203"/>
      <c r="HUM61" s="251"/>
      <c r="HUN61" s="117"/>
      <c r="HUO61" s="250"/>
      <c r="HUP61" s="163"/>
      <c r="HUQ61" s="118"/>
      <c r="HUR61" s="117"/>
      <c r="HUS61" s="118"/>
      <c r="HUT61" s="251"/>
      <c r="HUU61" s="203"/>
      <c r="HUV61" s="251"/>
      <c r="HUW61" s="117"/>
      <c r="HUX61" s="250"/>
      <c r="HUY61" s="163"/>
      <c r="HUZ61" s="118"/>
      <c r="HVA61" s="117"/>
      <c r="HVB61" s="118"/>
      <c r="HVC61" s="251"/>
      <c r="HVD61" s="203"/>
      <c r="HVE61" s="251"/>
      <c r="HVF61" s="117"/>
      <c r="HVG61" s="250"/>
      <c r="HVH61" s="163"/>
      <c r="HVI61" s="118"/>
      <c r="HVJ61" s="117"/>
      <c r="HVK61" s="118"/>
      <c r="HVL61" s="251"/>
      <c r="HVM61" s="203"/>
      <c r="HVN61" s="251"/>
      <c r="HVO61" s="117"/>
      <c r="HVP61" s="250"/>
      <c r="HVQ61" s="163"/>
      <c r="HVR61" s="118"/>
      <c r="HVS61" s="117"/>
      <c r="HVT61" s="118"/>
      <c r="HVU61" s="251"/>
      <c r="HVV61" s="203"/>
      <c r="HVW61" s="251"/>
      <c r="HVX61" s="117"/>
      <c r="HVY61" s="250"/>
      <c r="HVZ61" s="163"/>
      <c r="HWA61" s="118"/>
      <c r="HWB61" s="117"/>
      <c r="HWC61" s="118"/>
      <c r="HWD61" s="251"/>
      <c r="HWE61" s="203"/>
      <c r="HWF61" s="251"/>
      <c r="HWG61" s="117"/>
      <c r="HWH61" s="250"/>
      <c r="HWI61" s="163"/>
      <c r="HWJ61" s="118"/>
      <c r="HWK61" s="117"/>
      <c r="HWL61" s="118"/>
      <c r="HWM61" s="251"/>
      <c r="HWN61" s="203"/>
      <c r="HWO61" s="251"/>
      <c r="HWP61" s="117"/>
      <c r="HWQ61" s="250"/>
      <c r="HWR61" s="163"/>
      <c r="HWS61" s="118"/>
      <c r="HWT61" s="117"/>
      <c r="HWU61" s="118"/>
      <c r="HWV61" s="251"/>
      <c r="HWW61" s="203"/>
      <c r="HWX61" s="251"/>
      <c r="HWY61" s="117"/>
      <c r="HWZ61" s="250"/>
      <c r="HXA61" s="163"/>
      <c r="HXB61" s="118"/>
      <c r="HXC61" s="117"/>
      <c r="HXD61" s="118"/>
      <c r="HXE61" s="251"/>
      <c r="HXF61" s="203"/>
      <c r="HXG61" s="251"/>
      <c r="HXH61" s="117"/>
      <c r="HXI61" s="250"/>
      <c r="HXJ61" s="163"/>
      <c r="HXK61" s="118"/>
      <c r="HXL61" s="117"/>
      <c r="HXM61" s="118"/>
      <c r="HXN61" s="251"/>
      <c r="HXO61" s="203"/>
      <c r="HXP61" s="251"/>
      <c r="HXQ61" s="117"/>
      <c r="HXR61" s="250"/>
      <c r="HXS61" s="163"/>
      <c r="HXT61" s="118"/>
      <c r="HXU61" s="117"/>
      <c r="HXV61" s="118"/>
      <c r="HXW61" s="251"/>
      <c r="HXX61" s="203"/>
      <c r="HXY61" s="251"/>
      <c r="HXZ61" s="117"/>
      <c r="HYA61" s="250"/>
      <c r="HYB61" s="163"/>
      <c r="HYC61" s="118"/>
      <c r="HYD61" s="117"/>
      <c r="HYE61" s="118"/>
      <c r="HYF61" s="251"/>
      <c r="HYG61" s="203"/>
      <c r="HYH61" s="251"/>
      <c r="HYI61" s="117"/>
      <c r="HYJ61" s="250"/>
      <c r="HYK61" s="163"/>
      <c r="HYL61" s="118"/>
      <c r="HYM61" s="117"/>
      <c r="HYN61" s="118"/>
      <c r="HYO61" s="251"/>
      <c r="HYP61" s="203"/>
      <c r="HYQ61" s="251"/>
      <c r="HYR61" s="117"/>
      <c r="HYS61" s="250"/>
      <c r="HYT61" s="163"/>
      <c r="HYU61" s="118"/>
      <c r="HYV61" s="117"/>
      <c r="HYW61" s="118"/>
      <c r="HYX61" s="251"/>
      <c r="HYY61" s="203"/>
      <c r="HYZ61" s="251"/>
      <c r="HZA61" s="117"/>
      <c r="HZB61" s="250"/>
      <c r="HZC61" s="163"/>
      <c r="HZD61" s="118"/>
      <c r="HZE61" s="117"/>
      <c r="HZF61" s="118"/>
      <c r="HZG61" s="251"/>
      <c r="HZH61" s="203"/>
      <c r="HZI61" s="251"/>
      <c r="HZJ61" s="117"/>
      <c r="HZK61" s="250"/>
      <c r="HZL61" s="163"/>
      <c r="HZM61" s="118"/>
      <c r="HZN61" s="117"/>
      <c r="HZO61" s="118"/>
      <c r="HZP61" s="251"/>
      <c r="HZQ61" s="203"/>
      <c r="HZR61" s="251"/>
      <c r="HZS61" s="117"/>
      <c r="HZT61" s="250"/>
      <c r="HZU61" s="163"/>
      <c r="HZV61" s="118"/>
      <c r="HZW61" s="117"/>
      <c r="HZX61" s="118"/>
      <c r="HZY61" s="251"/>
      <c r="HZZ61" s="203"/>
      <c r="IAA61" s="251"/>
      <c r="IAB61" s="117"/>
      <c r="IAC61" s="250"/>
      <c r="IAD61" s="163"/>
      <c r="IAE61" s="118"/>
      <c r="IAF61" s="117"/>
      <c r="IAG61" s="118"/>
      <c r="IAH61" s="251"/>
      <c r="IAI61" s="203"/>
      <c r="IAJ61" s="251"/>
      <c r="IAK61" s="117"/>
      <c r="IAL61" s="250"/>
      <c r="IAM61" s="163"/>
      <c r="IAN61" s="118"/>
      <c r="IAO61" s="117"/>
      <c r="IAP61" s="118"/>
      <c r="IAQ61" s="251"/>
      <c r="IAR61" s="203"/>
      <c r="IAS61" s="251"/>
      <c r="IAT61" s="117"/>
      <c r="IAU61" s="250"/>
      <c r="IAV61" s="163"/>
      <c r="IAW61" s="118"/>
      <c r="IAX61" s="117"/>
      <c r="IAY61" s="118"/>
      <c r="IAZ61" s="251"/>
      <c r="IBA61" s="203"/>
      <c r="IBB61" s="251"/>
      <c r="IBC61" s="117"/>
      <c r="IBD61" s="250"/>
      <c r="IBE61" s="163"/>
      <c r="IBF61" s="118"/>
      <c r="IBG61" s="117"/>
      <c r="IBH61" s="118"/>
      <c r="IBI61" s="251"/>
      <c r="IBJ61" s="203"/>
      <c r="IBK61" s="251"/>
      <c r="IBL61" s="117"/>
      <c r="IBM61" s="250"/>
      <c r="IBN61" s="163"/>
      <c r="IBO61" s="118"/>
      <c r="IBP61" s="117"/>
      <c r="IBQ61" s="118"/>
      <c r="IBR61" s="251"/>
      <c r="IBS61" s="203"/>
      <c r="IBT61" s="251"/>
      <c r="IBU61" s="117"/>
      <c r="IBV61" s="250"/>
      <c r="IBW61" s="163"/>
      <c r="IBX61" s="118"/>
      <c r="IBY61" s="117"/>
      <c r="IBZ61" s="118"/>
      <c r="ICA61" s="251"/>
      <c r="ICB61" s="203"/>
      <c r="ICC61" s="251"/>
      <c r="ICD61" s="117"/>
      <c r="ICE61" s="250"/>
      <c r="ICF61" s="163"/>
      <c r="ICG61" s="118"/>
      <c r="ICH61" s="117"/>
      <c r="ICI61" s="118"/>
      <c r="ICJ61" s="251"/>
      <c r="ICK61" s="203"/>
      <c r="ICL61" s="251"/>
      <c r="ICM61" s="117"/>
      <c r="ICN61" s="250"/>
      <c r="ICO61" s="163"/>
      <c r="ICP61" s="118"/>
      <c r="ICQ61" s="117"/>
      <c r="ICR61" s="118"/>
      <c r="ICS61" s="251"/>
      <c r="ICT61" s="203"/>
      <c r="ICU61" s="251"/>
      <c r="ICV61" s="117"/>
      <c r="ICW61" s="250"/>
      <c r="ICX61" s="163"/>
      <c r="ICY61" s="118"/>
      <c r="ICZ61" s="117"/>
      <c r="IDA61" s="118"/>
      <c r="IDB61" s="251"/>
      <c r="IDC61" s="203"/>
      <c r="IDD61" s="251"/>
      <c r="IDE61" s="117"/>
      <c r="IDF61" s="250"/>
      <c r="IDG61" s="163"/>
      <c r="IDH61" s="118"/>
      <c r="IDI61" s="117"/>
      <c r="IDJ61" s="118"/>
      <c r="IDK61" s="251"/>
      <c r="IDL61" s="203"/>
      <c r="IDM61" s="251"/>
      <c r="IDN61" s="117"/>
      <c r="IDO61" s="250"/>
      <c r="IDP61" s="163"/>
      <c r="IDQ61" s="118"/>
      <c r="IDR61" s="117"/>
      <c r="IDS61" s="118"/>
      <c r="IDT61" s="251"/>
      <c r="IDU61" s="203"/>
      <c r="IDV61" s="251"/>
      <c r="IDW61" s="117"/>
      <c r="IDX61" s="250"/>
      <c r="IDY61" s="163"/>
      <c r="IDZ61" s="118"/>
      <c r="IEA61" s="117"/>
      <c r="IEB61" s="118"/>
      <c r="IEC61" s="251"/>
      <c r="IED61" s="203"/>
      <c r="IEE61" s="251"/>
      <c r="IEF61" s="117"/>
      <c r="IEG61" s="250"/>
      <c r="IEH61" s="163"/>
      <c r="IEI61" s="118"/>
      <c r="IEJ61" s="117"/>
      <c r="IEK61" s="118"/>
      <c r="IEL61" s="251"/>
      <c r="IEM61" s="203"/>
      <c r="IEN61" s="251"/>
      <c r="IEO61" s="117"/>
      <c r="IEP61" s="250"/>
      <c r="IEQ61" s="163"/>
      <c r="IER61" s="118"/>
      <c r="IES61" s="117"/>
      <c r="IET61" s="118"/>
      <c r="IEU61" s="251"/>
      <c r="IEV61" s="203"/>
      <c r="IEW61" s="251"/>
      <c r="IEX61" s="117"/>
      <c r="IEY61" s="250"/>
      <c r="IEZ61" s="163"/>
      <c r="IFA61" s="118"/>
      <c r="IFB61" s="117"/>
      <c r="IFC61" s="118"/>
      <c r="IFD61" s="251"/>
      <c r="IFE61" s="203"/>
      <c r="IFF61" s="251"/>
      <c r="IFG61" s="117"/>
      <c r="IFH61" s="250"/>
      <c r="IFI61" s="163"/>
      <c r="IFJ61" s="118"/>
      <c r="IFK61" s="117"/>
      <c r="IFL61" s="118"/>
      <c r="IFM61" s="251"/>
      <c r="IFN61" s="203"/>
      <c r="IFO61" s="251"/>
      <c r="IFP61" s="117"/>
      <c r="IFQ61" s="250"/>
      <c r="IFR61" s="163"/>
      <c r="IFS61" s="118"/>
      <c r="IFT61" s="117"/>
      <c r="IFU61" s="118"/>
      <c r="IFV61" s="251"/>
      <c r="IFW61" s="203"/>
      <c r="IFX61" s="251"/>
      <c r="IFY61" s="117"/>
      <c r="IFZ61" s="250"/>
      <c r="IGA61" s="163"/>
      <c r="IGB61" s="118"/>
      <c r="IGC61" s="117"/>
      <c r="IGD61" s="118"/>
      <c r="IGE61" s="251"/>
      <c r="IGF61" s="203"/>
      <c r="IGG61" s="251"/>
      <c r="IGH61" s="117"/>
      <c r="IGI61" s="250"/>
      <c r="IGJ61" s="163"/>
      <c r="IGK61" s="118"/>
      <c r="IGL61" s="117"/>
      <c r="IGM61" s="118"/>
      <c r="IGN61" s="251"/>
      <c r="IGO61" s="203"/>
      <c r="IGP61" s="251"/>
      <c r="IGQ61" s="117"/>
      <c r="IGR61" s="250"/>
      <c r="IGS61" s="163"/>
      <c r="IGT61" s="118"/>
      <c r="IGU61" s="117"/>
      <c r="IGV61" s="118"/>
      <c r="IGW61" s="251"/>
      <c r="IGX61" s="203"/>
      <c r="IGY61" s="251"/>
      <c r="IGZ61" s="117"/>
      <c r="IHA61" s="250"/>
      <c r="IHB61" s="163"/>
      <c r="IHC61" s="118"/>
      <c r="IHD61" s="117"/>
      <c r="IHE61" s="118"/>
      <c r="IHF61" s="251"/>
      <c r="IHG61" s="203"/>
      <c r="IHH61" s="251"/>
      <c r="IHI61" s="117"/>
      <c r="IHJ61" s="250"/>
      <c r="IHK61" s="163"/>
      <c r="IHL61" s="118"/>
      <c r="IHM61" s="117"/>
      <c r="IHN61" s="118"/>
      <c r="IHO61" s="251"/>
      <c r="IHP61" s="203"/>
      <c r="IHQ61" s="251"/>
      <c r="IHR61" s="117"/>
      <c r="IHS61" s="250"/>
      <c r="IHT61" s="163"/>
      <c r="IHU61" s="118"/>
      <c r="IHV61" s="117"/>
      <c r="IHW61" s="118"/>
      <c r="IHX61" s="251"/>
      <c r="IHY61" s="203"/>
      <c r="IHZ61" s="251"/>
      <c r="IIA61" s="117"/>
      <c r="IIB61" s="250"/>
      <c r="IIC61" s="163"/>
      <c r="IID61" s="118"/>
      <c r="IIE61" s="117"/>
      <c r="IIF61" s="118"/>
      <c r="IIG61" s="251"/>
      <c r="IIH61" s="203"/>
      <c r="III61" s="251"/>
      <c r="IIJ61" s="117"/>
      <c r="IIK61" s="250"/>
      <c r="IIL61" s="163"/>
      <c r="IIM61" s="118"/>
      <c r="IIN61" s="117"/>
      <c r="IIO61" s="118"/>
      <c r="IIP61" s="251"/>
      <c r="IIQ61" s="203"/>
      <c r="IIR61" s="251"/>
      <c r="IIS61" s="117"/>
      <c r="IIT61" s="250"/>
      <c r="IIU61" s="163"/>
      <c r="IIV61" s="118"/>
      <c r="IIW61" s="117"/>
      <c r="IIX61" s="118"/>
      <c r="IIY61" s="251"/>
      <c r="IIZ61" s="203"/>
      <c r="IJA61" s="251"/>
      <c r="IJB61" s="117"/>
      <c r="IJC61" s="250"/>
      <c r="IJD61" s="163"/>
      <c r="IJE61" s="118"/>
      <c r="IJF61" s="117"/>
      <c r="IJG61" s="118"/>
      <c r="IJH61" s="251"/>
      <c r="IJI61" s="203"/>
      <c r="IJJ61" s="251"/>
      <c r="IJK61" s="117"/>
      <c r="IJL61" s="250"/>
      <c r="IJM61" s="163"/>
      <c r="IJN61" s="118"/>
      <c r="IJO61" s="117"/>
      <c r="IJP61" s="118"/>
      <c r="IJQ61" s="251"/>
      <c r="IJR61" s="203"/>
      <c r="IJS61" s="251"/>
      <c r="IJT61" s="117"/>
      <c r="IJU61" s="250"/>
      <c r="IJV61" s="163"/>
      <c r="IJW61" s="118"/>
      <c r="IJX61" s="117"/>
      <c r="IJY61" s="118"/>
      <c r="IJZ61" s="251"/>
      <c r="IKA61" s="203"/>
      <c r="IKB61" s="251"/>
      <c r="IKC61" s="117"/>
      <c r="IKD61" s="250"/>
      <c r="IKE61" s="163"/>
      <c r="IKF61" s="118"/>
      <c r="IKG61" s="117"/>
      <c r="IKH61" s="118"/>
      <c r="IKI61" s="251"/>
      <c r="IKJ61" s="203"/>
      <c r="IKK61" s="251"/>
      <c r="IKL61" s="117"/>
      <c r="IKM61" s="250"/>
      <c r="IKN61" s="163"/>
      <c r="IKO61" s="118"/>
      <c r="IKP61" s="117"/>
      <c r="IKQ61" s="118"/>
      <c r="IKR61" s="251"/>
      <c r="IKS61" s="203"/>
      <c r="IKT61" s="251"/>
      <c r="IKU61" s="117"/>
      <c r="IKV61" s="250"/>
      <c r="IKW61" s="163"/>
      <c r="IKX61" s="118"/>
      <c r="IKY61" s="117"/>
      <c r="IKZ61" s="118"/>
      <c r="ILA61" s="251"/>
      <c r="ILB61" s="203"/>
      <c r="ILC61" s="251"/>
      <c r="ILD61" s="117"/>
      <c r="ILE61" s="250"/>
      <c r="ILF61" s="163"/>
      <c r="ILG61" s="118"/>
      <c r="ILH61" s="117"/>
      <c r="ILI61" s="118"/>
      <c r="ILJ61" s="251"/>
      <c r="ILK61" s="203"/>
      <c r="ILL61" s="251"/>
      <c r="ILM61" s="117"/>
      <c r="ILN61" s="250"/>
      <c r="ILO61" s="163"/>
      <c r="ILP61" s="118"/>
      <c r="ILQ61" s="117"/>
      <c r="ILR61" s="118"/>
      <c r="ILS61" s="251"/>
      <c r="ILT61" s="203"/>
      <c r="ILU61" s="251"/>
      <c r="ILV61" s="117"/>
      <c r="ILW61" s="250"/>
      <c r="ILX61" s="163"/>
      <c r="ILY61" s="118"/>
      <c r="ILZ61" s="117"/>
      <c r="IMA61" s="118"/>
      <c r="IMB61" s="251"/>
      <c r="IMC61" s="203"/>
      <c r="IMD61" s="251"/>
      <c r="IME61" s="117"/>
      <c r="IMF61" s="250"/>
      <c r="IMG61" s="163"/>
      <c r="IMH61" s="118"/>
      <c r="IMI61" s="117"/>
      <c r="IMJ61" s="118"/>
      <c r="IMK61" s="251"/>
      <c r="IML61" s="203"/>
      <c r="IMM61" s="251"/>
      <c r="IMN61" s="117"/>
      <c r="IMO61" s="250"/>
      <c r="IMP61" s="163"/>
      <c r="IMQ61" s="118"/>
      <c r="IMR61" s="117"/>
      <c r="IMS61" s="118"/>
      <c r="IMT61" s="251"/>
      <c r="IMU61" s="203"/>
      <c r="IMV61" s="251"/>
      <c r="IMW61" s="117"/>
      <c r="IMX61" s="250"/>
      <c r="IMY61" s="163"/>
      <c r="IMZ61" s="118"/>
      <c r="INA61" s="117"/>
      <c r="INB61" s="118"/>
      <c r="INC61" s="251"/>
      <c r="IND61" s="203"/>
      <c r="INE61" s="251"/>
      <c r="INF61" s="117"/>
      <c r="ING61" s="250"/>
      <c r="INH61" s="163"/>
      <c r="INI61" s="118"/>
      <c r="INJ61" s="117"/>
      <c r="INK61" s="118"/>
      <c r="INL61" s="251"/>
      <c r="INM61" s="203"/>
      <c r="INN61" s="251"/>
      <c r="INO61" s="117"/>
      <c r="INP61" s="250"/>
      <c r="INQ61" s="163"/>
      <c r="INR61" s="118"/>
      <c r="INS61" s="117"/>
      <c r="INT61" s="118"/>
      <c r="INU61" s="251"/>
      <c r="INV61" s="203"/>
      <c r="INW61" s="251"/>
      <c r="INX61" s="117"/>
      <c r="INY61" s="250"/>
      <c r="INZ61" s="163"/>
      <c r="IOA61" s="118"/>
      <c r="IOB61" s="117"/>
      <c r="IOC61" s="118"/>
      <c r="IOD61" s="251"/>
      <c r="IOE61" s="203"/>
      <c r="IOF61" s="251"/>
      <c r="IOG61" s="117"/>
      <c r="IOH61" s="250"/>
      <c r="IOI61" s="163"/>
      <c r="IOJ61" s="118"/>
      <c r="IOK61" s="117"/>
      <c r="IOL61" s="118"/>
      <c r="IOM61" s="251"/>
      <c r="ION61" s="203"/>
      <c r="IOO61" s="251"/>
      <c r="IOP61" s="117"/>
      <c r="IOQ61" s="250"/>
      <c r="IOR61" s="163"/>
      <c r="IOS61" s="118"/>
      <c r="IOT61" s="117"/>
      <c r="IOU61" s="118"/>
      <c r="IOV61" s="251"/>
      <c r="IOW61" s="203"/>
      <c r="IOX61" s="251"/>
      <c r="IOY61" s="117"/>
      <c r="IOZ61" s="250"/>
      <c r="IPA61" s="163"/>
      <c r="IPB61" s="118"/>
      <c r="IPC61" s="117"/>
      <c r="IPD61" s="118"/>
      <c r="IPE61" s="251"/>
      <c r="IPF61" s="203"/>
      <c r="IPG61" s="251"/>
      <c r="IPH61" s="117"/>
      <c r="IPI61" s="250"/>
      <c r="IPJ61" s="163"/>
      <c r="IPK61" s="118"/>
      <c r="IPL61" s="117"/>
      <c r="IPM61" s="118"/>
      <c r="IPN61" s="251"/>
      <c r="IPO61" s="203"/>
      <c r="IPP61" s="251"/>
      <c r="IPQ61" s="117"/>
      <c r="IPR61" s="250"/>
      <c r="IPS61" s="163"/>
      <c r="IPT61" s="118"/>
      <c r="IPU61" s="117"/>
      <c r="IPV61" s="118"/>
      <c r="IPW61" s="251"/>
      <c r="IPX61" s="203"/>
      <c r="IPY61" s="251"/>
      <c r="IPZ61" s="117"/>
      <c r="IQA61" s="250"/>
      <c r="IQB61" s="163"/>
      <c r="IQC61" s="118"/>
      <c r="IQD61" s="117"/>
      <c r="IQE61" s="118"/>
      <c r="IQF61" s="251"/>
      <c r="IQG61" s="203"/>
      <c r="IQH61" s="251"/>
      <c r="IQI61" s="117"/>
      <c r="IQJ61" s="250"/>
      <c r="IQK61" s="163"/>
      <c r="IQL61" s="118"/>
      <c r="IQM61" s="117"/>
      <c r="IQN61" s="118"/>
      <c r="IQO61" s="251"/>
      <c r="IQP61" s="203"/>
      <c r="IQQ61" s="251"/>
      <c r="IQR61" s="117"/>
      <c r="IQS61" s="250"/>
      <c r="IQT61" s="163"/>
      <c r="IQU61" s="118"/>
      <c r="IQV61" s="117"/>
      <c r="IQW61" s="118"/>
      <c r="IQX61" s="251"/>
      <c r="IQY61" s="203"/>
      <c r="IQZ61" s="251"/>
      <c r="IRA61" s="117"/>
      <c r="IRB61" s="250"/>
      <c r="IRC61" s="163"/>
      <c r="IRD61" s="118"/>
      <c r="IRE61" s="117"/>
      <c r="IRF61" s="118"/>
      <c r="IRG61" s="251"/>
      <c r="IRH61" s="203"/>
      <c r="IRI61" s="251"/>
      <c r="IRJ61" s="117"/>
      <c r="IRK61" s="250"/>
      <c r="IRL61" s="163"/>
      <c r="IRM61" s="118"/>
      <c r="IRN61" s="117"/>
      <c r="IRO61" s="118"/>
      <c r="IRP61" s="251"/>
      <c r="IRQ61" s="203"/>
      <c r="IRR61" s="251"/>
      <c r="IRS61" s="117"/>
      <c r="IRT61" s="250"/>
      <c r="IRU61" s="163"/>
      <c r="IRV61" s="118"/>
      <c r="IRW61" s="117"/>
      <c r="IRX61" s="118"/>
      <c r="IRY61" s="251"/>
      <c r="IRZ61" s="203"/>
      <c r="ISA61" s="251"/>
      <c r="ISB61" s="117"/>
      <c r="ISC61" s="250"/>
      <c r="ISD61" s="163"/>
      <c r="ISE61" s="118"/>
      <c r="ISF61" s="117"/>
      <c r="ISG61" s="118"/>
      <c r="ISH61" s="251"/>
      <c r="ISI61" s="203"/>
      <c r="ISJ61" s="251"/>
      <c r="ISK61" s="117"/>
      <c r="ISL61" s="250"/>
      <c r="ISM61" s="163"/>
      <c r="ISN61" s="118"/>
      <c r="ISO61" s="117"/>
      <c r="ISP61" s="118"/>
      <c r="ISQ61" s="251"/>
      <c r="ISR61" s="203"/>
      <c r="ISS61" s="251"/>
      <c r="IST61" s="117"/>
      <c r="ISU61" s="250"/>
      <c r="ISV61" s="163"/>
      <c r="ISW61" s="118"/>
      <c r="ISX61" s="117"/>
      <c r="ISY61" s="118"/>
      <c r="ISZ61" s="251"/>
      <c r="ITA61" s="203"/>
      <c r="ITB61" s="251"/>
      <c r="ITC61" s="117"/>
      <c r="ITD61" s="250"/>
      <c r="ITE61" s="163"/>
      <c r="ITF61" s="118"/>
      <c r="ITG61" s="117"/>
      <c r="ITH61" s="118"/>
      <c r="ITI61" s="251"/>
      <c r="ITJ61" s="203"/>
      <c r="ITK61" s="251"/>
      <c r="ITL61" s="117"/>
      <c r="ITM61" s="250"/>
      <c r="ITN61" s="163"/>
      <c r="ITO61" s="118"/>
      <c r="ITP61" s="117"/>
      <c r="ITQ61" s="118"/>
      <c r="ITR61" s="251"/>
      <c r="ITS61" s="203"/>
      <c r="ITT61" s="251"/>
      <c r="ITU61" s="117"/>
      <c r="ITV61" s="250"/>
      <c r="ITW61" s="163"/>
      <c r="ITX61" s="118"/>
      <c r="ITY61" s="117"/>
      <c r="ITZ61" s="118"/>
      <c r="IUA61" s="251"/>
      <c r="IUB61" s="203"/>
      <c r="IUC61" s="251"/>
      <c r="IUD61" s="117"/>
      <c r="IUE61" s="250"/>
      <c r="IUF61" s="163"/>
      <c r="IUG61" s="118"/>
      <c r="IUH61" s="117"/>
      <c r="IUI61" s="118"/>
      <c r="IUJ61" s="251"/>
      <c r="IUK61" s="203"/>
      <c r="IUL61" s="251"/>
      <c r="IUM61" s="117"/>
      <c r="IUN61" s="250"/>
      <c r="IUO61" s="163"/>
      <c r="IUP61" s="118"/>
      <c r="IUQ61" s="117"/>
      <c r="IUR61" s="118"/>
      <c r="IUS61" s="251"/>
      <c r="IUT61" s="203"/>
      <c r="IUU61" s="251"/>
      <c r="IUV61" s="117"/>
      <c r="IUW61" s="250"/>
      <c r="IUX61" s="163"/>
      <c r="IUY61" s="118"/>
      <c r="IUZ61" s="117"/>
      <c r="IVA61" s="118"/>
      <c r="IVB61" s="251"/>
      <c r="IVC61" s="203"/>
      <c r="IVD61" s="251"/>
      <c r="IVE61" s="117"/>
      <c r="IVF61" s="250"/>
      <c r="IVG61" s="163"/>
      <c r="IVH61" s="118"/>
      <c r="IVI61" s="117"/>
      <c r="IVJ61" s="118"/>
      <c r="IVK61" s="251"/>
      <c r="IVL61" s="203"/>
      <c r="IVM61" s="251"/>
      <c r="IVN61" s="117"/>
      <c r="IVO61" s="250"/>
      <c r="IVP61" s="163"/>
      <c r="IVQ61" s="118"/>
      <c r="IVR61" s="117"/>
      <c r="IVS61" s="118"/>
      <c r="IVT61" s="251"/>
      <c r="IVU61" s="203"/>
      <c r="IVV61" s="251"/>
      <c r="IVW61" s="117"/>
      <c r="IVX61" s="250"/>
      <c r="IVY61" s="163"/>
      <c r="IVZ61" s="118"/>
      <c r="IWA61" s="117"/>
      <c r="IWB61" s="118"/>
      <c r="IWC61" s="251"/>
      <c r="IWD61" s="203"/>
      <c r="IWE61" s="251"/>
      <c r="IWF61" s="117"/>
      <c r="IWG61" s="250"/>
      <c r="IWH61" s="163"/>
      <c r="IWI61" s="118"/>
      <c r="IWJ61" s="117"/>
      <c r="IWK61" s="118"/>
      <c r="IWL61" s="251"/>
      <c r="IWM61" s="203"/>
      <c r="IWN61" s="251"/>
      <c r="IWO61" s="117"/>
      <c r="IWP61" s="250"/>
      <c r="IWQ61" s="163"/>
      <c r="IWR61" s="118"/>
      <c r="IWS61" s="117"/>
      <c r="IWT61" s="118"/>
      <c r="IWU61" s="251"/>
      <c r="IWV61" s="203"/>
      <c r="IWW61" s="251"/>
      <c r="IWX61" s="117"/>
      <c r="IWY61" s="250"/>
      <c r="IWZ61" s="163"/>
      <c r="IXA61" s="118"/>
      <c r="IXB61" s="117"/>
      <c r="IXC61" s="118"/>
      <c r="IXD61" s="251"/>
      <c r="IXE61" s="203"/>
      <c r="IXF61" s="251"/>
      <c r="IXG61" s="117"/>
      <c r="IXH61" s="250"/>
      <c r="IXI61" s="163"/>
      <c r="IXJ61" s="118"/>
      <c r="IXK61" s="117"/>
      <c r="IXL61" s="118"/>
      <c r="IXM61" s="251"/>
      <c r="IXN61" s="203"/>
      <c r="IXO61" s="251"/>
      <c r="IXP61" s="117"/>
      <c r="IXQ61" s="250"/>
      <c r="IXR61" s="163"/>
      <c r="IXS61" s="118"/>
      <c r="IXT61" s="117"/>
      <c r="IXU61" s="118"/>
      <c r="IXV61" s="251"/>
      <c r="IXW61" s="203"/>
      <c r="IXX61" s="251"/>
      <c r="IXY61" s="117"/>
      <c r="IXZ61" s="250"/>
      <c r="IYA61" s="163"/>
      <c r="IYB61" s="118"/>
      <c r="IYC61" s="117"/>
      <c r="IYD61" s="118"/>
      <c r="IYE61" s="251"/>
      <c r="IYF61" s="203"/>
      <c r="IYG61" s="251"/>
      <c r="IYH61" s="117"/>
      <c r="IYI61" s="250"/>
      <c r="IYJ61" s="163"/>
      <c r="IYK61" s="118"/>
      <c r="IYL61" s="117"/>
      <c r="IYM61" s="118"/>
      <c r="IYN61" s="251"/>
      <c r="IYO61" s="203"/>
      <c r="IYP61" s="251"/>
      <c r="IYQ61" s="117"/>
      <c r="IYR61" s="250"/>
      <c r="IYS61" s="163"/>
      <c r="IYT61" s="118"/>
      <c r="IYU61" s="117"/>
      <c r="IYV61" s="118"/>
      <c r="IYW61" s="251"/>
      <c r="IYX61" s="203"/>
      <c r="IYY61" s="251"/>
      <c r="IYZ61" s="117"/>
      <c r="IZA61" s="250"/>
      <c r="IZB61" s="163"/>
      <c r="IZC61" s="118"/>
      <c r="IZD61" s="117"/>
      <c r="IZE61" s="118"/>
      <c r="IZF61" s="251"/>
      <c r="IZG61" s="203"/>
      <c r="IZH61" s="251"/>
      <c r="IZI61" s="117"/>
      <c r="IZJ61" s="250"/>
      <c r="IZK61" s="163"/>
      <c r="IZL61" s="118"/>
      <c r="IZM61" s="117"/>
      <c r="IZN61" s="118"/>
      <c r="IZO61" s="251"/>
      <c r="IZP61" s="203"/>
      <c r="IZQ61" s="251"/>
      <c r="IZR61" s="117"/>
      <c r="IZS61" s="250"/>
      <c r="IZT61" s="163"/>
      <c r="IZU61" s="118"/>
      <c r="IZV61" s="117"/>
      <c r="IZW61" s="118"/>
      <c r="IZX61" s="251"/>
      <c r="IZY61" s="203"/>
      <c r="IZZ61" s="251"/>
      <c r="JAA61" s="117"/>
      <c r="JAB61" s="250"/>
      <c r="JAC61" s="163"/>
      <c r="JAD61" s="118"/>
      <c r="JAE61" s="117"/>
      <c r="JAF61" s="118"/>
      <c r="JAG61" s="251"/>
      <c r="JAH61" s="203"/>
      <c r="JAI61" s="251"/>
      <c r="JAJ61" s="117"/>
      <c r="JAK61" s="250"/>
      <c r="JAL61" s="163"/>
      <c r="JAM61" s="118"/>
      <c r="JAN61" s="117"/>
      <c r="JAO61" s="118"/>
      <c r="JAP61" s="251"/>
      <c r="JAQ61" s="203"/>
      <c r="JAR61" s="251"/>
      <c r="JAS61" s="117"/>
      <c r="JAT61" s="250"/>
      <c r="JAU61" s="163"/>
      <c r="JAV61" s="118"/>
      <c r="JAW61" s="117"/>
      <c r="JAX61" s="118"/>
      <c r="JAY61" s="251"/>
      <c r="JAZ61" s="203"/>
      <c r="JBA61" s="251"/>
      <c r="JBB61" s="117"/>
      <c r="JBC61" s="250"/>
      <c r="JBD61" s="163"/>
      <c r="JBE61" s="118"/>
      <c r="JBF61" s="117"/>
      <c r="JBG61" s="118"/>
      <c r="JBH61" s="251"/>
      <c r="JBI61" s="203"/>
      <c r="JBJ61" s="251"/>
      <c r="JBK61" s="117"/>
      <c r="JBL61" s="250"/>
      <c r="JBM61" s="163"/>
      <c r="JBN61" s="118"/>
      <c r="JBO61" s="117"/>
      <c r="JBP61" s="118"/>
      <c r="JBQ61" s="251"/>
      <c r="JBR61" s="203"/>
      <c r="JBS61" s="251"/>
      <c r="JBT61" s="117"/>
      <c r="JBU61" s="250"/>
      <c r="JBV61" s="163"/>
      <c r="JBW61" s="118"/>
      <c r="JBX61" s="117"/>
      <c r="JBY61" s="118"/>
      <c r="JBZ61" s="251"/>
      <c r="JCA61" s="203"/>
      <c r="JCB61" s="251"/>
      <c r="JCC61" s="117"/>
      <c r="JCD61" s="250"/>
      <c r="JCE61" s="163"/>
      <c r="JCF61" s="118"/>
      <c r="JCG61" s="117"/>
      <c r="JCH61" s="118"/>
      <c r="JCI61" s="251"/>
      <c r="JCJ61" s="203"/>
      <c r="JCK61" s="251"/>
      <c r="JCL61" s="117"/>
      <c r="JCM61" s="250"/>
      <c r="JCN61" s="163"/>
      <c r="JCO61" s="118"/>
      <c r="JCP61" s="117"/>
      <c r="JCQ61" s="118"/>
      <c r="JCR61" s="251"/>
      <c r="JCS61" s="203"/>
      <c r="JCT61" s="251"/>
      <c r="JCU61" s="117"/>
      <c r="JCV61" s="250"/>
      <c r="JCW61" s="163"/>
      <c r="JCX61" s="118"/>
      <c r="JCY61" s="117"/>
      <c r="JCZ61" s="118"/>
      <c r="JDA61" s="251"/>
      <c r="JDB61" s="203"/>
      <c r="JDC61" s="251"/>
      <c r="JDD61" s="117"/>
      <c r="JDE61" s="250"/>
      <c r="JDF61" s="163"/>
      <c r="JDG61" s="118"/>
      <c r="JDH61" s="117"/>
      <c r="JDI61" s="118"/>
      <c r="JDJ61" s="251"/>
      <c r="JDK61" s="203"/>
      <c r="JDL61" s="251"/>
      <c r="JDM61" s="117"/>
      <c r="JDN61" s="250"/>
      <c r="JDO61" s="163"/>
      <c r="JDP61" s="118"/>
      <c r="JDQ61" s="117"/>
      <c r="JDR61" s="118"/>
      <c r="JDS61" s="251"/>
      <c r="JDT61" s="203"/>
      <c r="JDU61" s="251"/>
      <c r="JDV61" s="117"/>
      <c r="JDW61" s="250"/>
      <c r="JDX61" s="163"/>
      <c r="JDY61" s="118"/>
      <c r="JDZ61" s="117"/>
      <c r="JEA61" s="118"/>
      <c r="JEB61" s="251"/>
      <c r="JEC61" s="203"/>
      <c r="JED61" s="251"/>
      <c r="JEE61" s="117"/>
      <c r="JEF61" s="250"/>
      <c r="JEG61" s="163"/>
      <c r="JEH61" s="118"/>
      <c r="JEI61" s="117"/>
      <c r="JEJ61" s="118"/>
      <c r="JEK61" s="251"/>
      <c r="JEL61" s="203"/>
      <c r="JEM61" s="251"/>
      <c r="JEN61" s="117"/>
      <c r="JEO61" s="250"/>
      <c r="JEP61" s="163"/>
      <c r="JEQ61" s="118"/>
      <c r="JER61" s="117"/>
      <c r="JES61" s="118"/>
      <c r="JET61" s="251"/>
      <c r="JEU61" s="203"/>
      <c r="JEV61" s="251"/>
      <c r="JEW61" s="117"/>
      <c r="JEX61" s="250"/>
      <c r="JEY61" s="163"/>
      <c r="JEZ61" s="118"/>
      <c r="JFA61" s="117"/>
      <c r="JFB61" s="118"/>
      <c r="JFC61" s="251"/>
      <c r="JFD61" s="203"/>
      <c r="JFE61" s="251"/>
      <c r="JFF61" s="117"/>
      <c r="JFG61" s="250"/>
      <c r="JFH61" s="163"/>
      <c r="JFI61" s="118"/>
      <c r="JFJ61" s="117"/>
      <c r="JFK61" s="118"/>
      <c r="JFL61" s="251"/>
      <c r="JFM61" s="203"/>
      <c r="JFN61" s="251"/>
      <c r="JFO61" s="117"/>
      <c r="JFP61" s="250"/>
      <c r="JFQ61" s="163"/>
      <c r="JFR61" s="118"/>
      <c r="JFS61" s="117"/>
      <c r="JFT61" s="118"/>
      <c r="JFU61" s="251"/>
      <c r="JFV61" s="203"/>
      <c r="JFW61" s="251"/>
      <c r="JFX61" s="117"/>
      <c r="JFY61" s="250"/>
      <c r="JFZ61" s="163"/>
      <c r="JGA61" s="118"/>
      <c r="JGB61" s="117"/>
      <c r="JGC61" s="118"/>
      <c r="JGD61" s="251"/>
      <c r="JGE61" s="203"/>
      <c r="JGF61" s="251"/>
      <c r="JGG61" s="117"/>
      <c r="JGH61" s="250"/>
      <c r="JGI61" s="163"/>
      <c r="JGJ61" s="118"/>
      <c r="JGK61" s="117"/>
      <c r="JGL61" s="118"/>
      <c r="JGM61" s="251"/>
      <c r="JGN61" s="203"/>
      <c r="JGO61" s="251"/>
      <c r="JGP61" s="117"/>
      <c r="JGQ61" s="250"/>
      <c r="JGR61" s="163"/>
      <c r="JGS61" s="118"/>
      <c r="JGT61" s="117"/>
      <c r="JGU61" s="118"/>
      <c r="JGV61" s="251"/>
      <c r="JGW61" s="203"/>
      <c r="JGX61" s="251"/>
      <c r="JGY61" s="117"/>
      <c r="JGZ61" s="250"/>
      <c r="JHA61" s="163"/>
      <c r="JHB61" s="118"/>
      <c r="JHC61" s="117"/>
      <c r="JHD61" s="118"/>
      <c r="JHE61" s="251"/>
      <c r="JHF61" s="203"/>
      <c r="JHG61" s="251"/>
      <c r="JHH61" s="117"/>
      <c r="JHI61" s="250"/>
      <c r="JHJ61" s="163"/>
      <c r="JHK61" s="118"/>
      <c r="JHL61" s="117"/>
      <c r="JHM61" s="118"/>
      <c r="JHN61" s="251"/>
      <c r="JHO61" s="203"/>
      <c r="JHP61" s="251"/>
      <c r="JHQ61" s="117"/>
      <c r="JHR61" s="250"/>
      <c r="JHS61" s="163"/>
      <c r="JHT61" s="118"/>
      <c r="JHU61" s="117"/>
      <c r="JHV61" s="118"/>
      <c r="JHW61" s="251"/>
      <c r="JHX61" s="203"/>
      <c r="JHY61" s="251"/>
      <c r="JHZ61" s="117"/>
      <c r="JIA61" s="250"/>
      <c r="JIB61" s="163"/>
      <c r="JIC61" s="118"/>
      <c r="JID61" s="117"/>
      <c r="JIE61" s="118"/>
      <c r="JIF61" s="251"/>
      <c r="JIG61" s="203"/>
      <c r="JIH61" s="251"/>
      <c r="JII61" s="117"/>
      <c r="JIJ61" s="250"/>
      <c r="JIK61" s="163"/>
      <c r="JIL61" s="118"/>
      <c r="JIM61" s="117"/>
      <c r="JIN61" s="118"/>
      <c r="JIO61" s="251"/>
      <c r="JIP61" s="203"/>
      <c r="JIQ61" s="251"/>
      <c r="JIR61" s="117"/>
      <c r="JIS61" s="250"/>
      <c r="JIT61" s="163"/>
      <c r="JIU61" s="118"/>
      <c r="JIV61" s="117"/>
      <c r="JIW61" s="118"/>
      <c r="JIX61" s="251"/>
      <c r="JIY61" s="203"/>
      <c r="JIZ61" s="251"/>
      <c r="JJA61" s="117"/>
      <c r="JJB61" s="250"/>
      <c r="JJC61" s="163"/>
      <c r="JJD61" s="118"/>
      <c r="JJE61" s="117"/>
      <c r="JJF61" s="118"/>
      <c r="JJG61" s="251"/>
      <c r="JJH61" s="203"/>
      <c r="JJI61" s="251"/>
      <c r="JJJ61" s="117"/>
      <c r="JJK61" s="250"/>
      <c r="JJL61" s="163"/>
      <c r="JJM61" s="118"/>
      <c r="JJN61" s="117"/>
      <c r="JJO61" s="118"/>
      <c r="JJP61" s="251"/>
      <c r="JJQ61" s="203"/>
      <c r="JJR61" s="251"/>
      <c r="JJS61" s="117"/>
      <c r="JJT61" s="250"/>
      <c r="JJU61" s="163"/>
      <c r="JJV61" s="118"/>
      <c r="JJW61" s="117"/>
      <c r="JJX61" s="118"/>
      <c r="JJY61" s="251"/>
      <c r="JJZ61" s="203"/>
      <c r="JKA61" s="251"/>
      <c r="JKB61" s="117"/>
      <c r="JKC61" s="250"/>
      <c r="JKD61" s="163"/>
      <c r="JKE61" s="118"/>
      <c r="JKF61" s="117"/>
      <c r="JKG61" s="118"/>
      <c r="JKH61" s="251"/>
      <c r="JKI61" s="203"/>
      <c r="JKJ61" s="251"/>
      <c r="JKK61" s="117"/>
      <c r="JKL61" s="250"/>
      <c r="JKM61" s="163"/>
      <c r="JKN61" s="118"/>
      <c r="JKO61" s="117"/>
      <c r="JKP61" s="118"/>
      <c r="JKQ61" s="251"/>
      <c r="JKR61" s="203"/>
      <c r="JKS61" s="251"/>
      <c r="JKT61" s="117"/>
      <c r="JKU61" s="250"/>
      <c r="JKV61" s="163"/>
      <c r="JKW61" s="118"/>
      <c r="JKX61" s="117"/>
      <c r="JKY61" s="118"/>
      <c r="JKZ61" s="251"/>
      <c r="JLA61" s="203"/>
      <c r="JLB61" s="251"/>
      <c r="JLC61" s="117"/>
      <c r="JLD61" s="250"/>
      <c r="JLE61" s="163"/>
      <c r="JLF61" s="118"/>
      <c r="JLG61" s="117"/>
      <c r="JLH61" s="118"/>
      <c r="JLI61" s="251"/>
      <c r="JLJ61" s="203"/>
      <c r="JLK61" s="251"/>
      <c r="JLL61" s="117"/>
      <c r="JLM61" s="250"/>
      <c r="JLN61" s="163"/>
      <c r="JLO61" s="118"/>
      <c r="JLP61" s="117"/>
      <c r="JLQ61" s="118"/>
      <c r="JLR61" s="251"/>
      <c r="JLS61" s="203"/>
      <c r="JLT61" s="251"/>
      <c r="JLU61" s="117"/>
      <c r="JLV61" s="250"/>
      <c r="JLW61" s="163"/>
      <c r="JLX61" s="118"/>
      <c r="JLY61" s="117"/>
      <c r="JLZ61" s="118"/>
      <c r="JMA61" s="251"/>
      <c r="JMB61" s="203"/>
      <c r="JMC61" s="251"/>
      <c r="JMD61" s="117"/>
      <c r="JME61" s="250"/>
      <c r="JMF61" s="163"/>
      <c r="JMG61" s="118"/>
      <c r="JMH61" s="117"/>
      <c r="JMI61" s="118"/>
      <c r="JMJ61" s="251"/>
      <c r="JMK61" s="203"/>
      <c r="JML61" s="251"/>
      <c r="JMM61" s="117"/>
      <c r="JMN61" s="250"/>
      <c r="JMO61" s="163"/>
      <c r="JMP61" s="118"/>
      <c r="JMQ61" s="117"/>
      <c r="JMR61" s="118"/>
      <c r="JMS61" s="251"/>
      <c r="JMT61" s="203"/>
      <c r="JMU61" s="251"/>
      <c r="JMV61" s="117"/>
      <c r="JMW61" s="250"/>
      <c r="JMX61" s="163"/>
      <c r="JMY61" s="118"/>
      <c r="JMZ61" s="117"/>
      <c r="JNA61" s="118"/>
      <c r="JNB61" s="251"/>
      <c r="JNC61" s="203"/>
      <c r="JND61" s="251"/>
      <c r="JNE61" s="117"/>
      <c r="JNF61" s="250"/>
      <c r="JNG61" s="163"/>
      <c r="JNH61" s="118"/>
      <c r="JNI61" s="117"/>
      <c r="JNJ61" s="118"/>
      <c r="JNK61" s="251"/>
      <c r="JNL61" s="203"/>
      <c r="JNM61" s="251"/>
      <c r="JNN61" s="117"/>
      <c r="JNO61" s="250"/>
      <c r="JNP61" s="163"/>
      <c r="JNQ61" s="118"/>
      <c r="JNR61" s="117"/>
      <c r="JNS61" s="118"/>
      <c r="JNT61" s="251"/>
      <c r="JNU61" s="203"/>
      <c r="JNV61" s="251"/>
      <c r="JNW61" s="117"/>
      <c r="JNX61" s="250"/>
      <c r="JNY61" s="163"/>
      <c r="JNZ61" s="118"/>
      <c r="JOA61" s="117"/>
      <c r="JOB61" s="118"/>
      <c r="JOC61" s="251"/>
      <c r="JOD61" s="203"/>
      <c r="JOE61" s="251"/>
      <c r="JOF61" s="117"/>
      <c r="JOG61" s="250"/>
      <c r="JOH61" s="163"/>
      <c r="JOI61" s="118"/>
      <c r="JOJ61" s="117"/>
      <c r="JOK61" s="118"/>
      <c r="JOL61" s="251"/>
      <c r="JOM61" s="203"/>
      <c r="JON61" s="251"/>
      <c r="JOO61" s="117"/>
      <c r="JOP61" s="250"/>
      <c r="JOQ61" s="163"/>
      <c r="JOR61" s="118"/>
      <c r="JOS61" s="117"/>
      <c r="JOT61" s="118"/>
      <c r="JOU61" s="251"/>
      <c r="JOV61" s="203"/>
      <c r="JOW61" s="251"/>
      <c r="JOX61" s="117"/>
      <c r="JOY61" s="250"/>
      <c r="JOZ61" s="163"/>
      <c r="JPA61" s="118"/>
      <c r="JPB61" s="117"/>
      <c r="JPC61" s="118"/>
      <c r="JPD61" s="251"/>
      <c r="JPE61" s="203"/>
      <c r="JPF61" s="251"/>
      <c r="JPG61" s="117"/>
      <c r="JPH61" s="250"/>
      <c r="JPI61" s="163"/>
      <c r="JPJ61" s="118"/>
      <c r="JPK61" s="117"/>
      <c r="JPL61" s="118"/>
      <c r="JPM61" s="251"/>
      <c r="JPN61" s="203"/>
      <c r="JPO61" s="251"/>
      <c r="JPP61" s="117"/>
      <c r="JPQ61" s="250"/>
      <c r="JPR61" s="163"/>
      <c r="JPS61" s="118"/>
      <c r="JPT61" s="117"/>
      <c r="JPU61" s="118"/>
      <c r="JPV61" s="251"/>
      <c r="JPW61" s="203"/>
      <c r="JPX61" s="251"/>
      <c r="JPY61" s="117"/>
      <c r="JPZ61" s="250"/>
      <c r="JQA61" s="163"/>
      <c r="JQB61" s="118"/>
      <c r="JQC61" s="117"/>
      <c r="JQD61" s="118"/>
      <c r="JQE61" s="251"/>
      <c r="JQF61" s="203"/>
      <c r="JQG61" s="251"/>
      <c r="JQH61" s="117"/>
      <c r="JQI61" s="250"/>
      <c r="JQJ61" s="163"/>
      <c r="JQK61" s="118"/>
      <c r="JQL61" s="117"/>
      <c r="JQM61" s="118"/>
      <c r="JQN61" s="251"/>
      <c r="JQO61" s="203"/>
      <c r="JQP61" s="251"/>
      <c r="JQQ61" s="117"/>
      <c r="JQR61" s="250"/>
      <c r="JQS61" s="163"/>
      <c r="JQT61" s="118"/>
      <c r="JQU61" s="117"/>
      <c r="JQV61" s="118"/>
      <c r="JQW61" s="251"/>
      <c r="JQX61" s="203"/>
      <c r="JQY61" s="251"/>
      <c r="JQZ61" s="117"/>
      <c r="JRA61" s="250"/>
      <c r="JRB61" s="163"/>
      <c r="JRC61" s="118"/>
      <c r="JRD61" s="117"/>
      <c r="JRE61" s="118"/>
      <c r="JRF61" s="251"/>
      <c r="JRG61" s="203"/>
      <c r="JRH61" s="251"/>
      <c r="JRI61" s="117"/>
      <c r="JRJ61" s="250"/>
      <c r="JRK61" s="163"/>
      <c r="JRL61" s="118"/>
      <c r="JRM61" s="117"/>
      <c r="JRN61" s="118"/>
      <c r="JRO61" s="251"/>
      <c r="JRP61" s="203"/>
      <c r="JRQ61" s="251"/>
      <c r="JRR61" s="117"/>
      <c r="JRS61" s="250"/>
      <c r="JRT61" s="163"/>
      <c r="JRU61" s="118"/>
      <c r="JRV61" s="117"/>
      <c r="JRW61" s="118"/>
      <c r="JRX61" s="251"/>
      <c r="JRY61" s="203"/>
      <c r="JRZ61" s="251"/>
      <c r="JSA61" s="117"/>
      <c r="JSB61" s="250"/>
      <c r="JSC61" s="163"/>
      <c r="JSD61" s="118"/>
      <c r="JSE61" s="117"/>
      <c r="JSF61" s="118"/>
      <c r="JSG61" s="251"/>
      <c r="JSH61" s="203"/>
      <c r="JSI61" s="251"/>
      <c r="JSJ61" s="117"/>
      <c r="JSK61" s="250"/>
      <c r="JSL61" s="163"/>
      <c r="JSM61" s="118"/>
      <c r="JSN61" s="117"/>
      <c r="JSO61" s="118"/>
      <c r="JSP61" s="251"/>
      <c r="JSQ61" s="203"/>
      <c r="JSR61" s="251"/>
      <c r="JSS61" s="117"/>
      <c r="JST61" s="250"/>
      <c r="JSU61" s="163"/>
      <c r="JSV61" s="118"/>
      <c r="JSW61" s="117"/>
      <c r="JSX61" s="118"/>
      <c r="JSY61" s="251"/>
      <c r="JSZ61" s="203"/>
      <c r="JTA61" s="251"/>
      <c r="JTB61" s="117"/>
      <c r="JTC61" s="250"/>
      <c r="JTD61" s="163"/>
      <c r="JTE61" s="118"/>
      <c r="JTF61" s="117"/>
      <c r="JTG61" s="118"/>
      <c r="JTH61" s="251"/>
      <c r="JTI61" s="203"/>
      <c r="JTJ61" s="251"/>
      <c r="JTK61" s="117"/>
      <c r="JTL61" s="250"/>
      <c r="JTM61" s="163"/>
      <c r="JTN61" s="118"/>
      <c r="JTO61" s="117"/>
      <c r="JTP61" s="118"/>
      <c r="JTQ61" s="251"/>
      <c r="JTR61" s="203"/>
      <c r="JTS61" s="251"/>
      <c r="JTT61" s="117"/>
      <c r="JTU61" s="250"/>
      <c r="JTV61" s="163"/>
      <c r="JTW61" s="118"/>
      <c r="JTX61" s="117"/>
      <c r="JTY61" s="118"/>
      <c r="JTZ61" s="251"/>
      <c r="JUA61" s="203"/>
      <c r="JUB61" s="251"/>
      <c r="JUC61" s="117"/>
      <c r="JUD61" s="250"/>
      <c r="JUE61" s="163"/>
      <c r="JUF61" s="118"/>
      <c r="JUG61" s="117"/>
      <c r="JUH61" s="118"/>
      <c r="JUI61" s="251"/>
      <c r="JUJ61" s="203"/>
      <c r="JUK61" s="251"/>
      <c r="JUL61" s="117"/>
      <c r="JUM61" s="250"/>
      <c r="JUN61" s="163"/>
      <c r="JUO61" s="118"/>
      <c r="JUP61" s="117"/>
      <c r="JUQ61" s="118"/>
      <c r="JUR61" s="251"/>
      <c r="JUS61" s="203"/>
      <c r="JUT61" s="251"/>
      <c r="JUU61" s="117"/>
      <c r="JUV61" s="250"/>
      <c r="JUW61" s="163"/>
      <c r="JUX61" s="118"/>
      <c r="JUY61" s="117"/>
      <c r="JUZ61" s="118"/>
      <c r="JVA61" s="251"/>
      <c r="JVB61" s="203"/>
      <c r="JVC61" s="251"/>
      <c r="JVD61" s="117"/>
      <c r="JVE61" s="250"/>
      <c r="JVF61" s="163"/>
      <c r="JVG61" s="118"/>
      <c r="JVH61" s="117"/>
      <c r="JVI61" s="118"/>
      <c r="JVJ61" s="251"/>
      <c r="JVK61" s="203"/>
      <c r="JVL61" s="251"/>
      <c r="JVM61" s="117"/>
      <c r="JVN61" s="250"/>
      <c r="JVO61" s="163"/>
      <c r="JVP61" s="118"/>
      <c r="JVQ61" s="117"/>
      <c r="JVR61" s="118"/>
      <c r="JVS61" s="251"/>
      <c r="JVT61" s="203"/>
      <c r="JVU61" s="251"/>
      <c r="JVV61" s="117"/>
      <c r="JVW61" s="250"/>
      <c r="JVX61" s="163"/>
      <c r="JVY61" s="118"/>
      <c r="JVZ61" s="117"/>
      <c r="JWA61" s="118"/>
      <c r="JWB61" s="251"/>
      <c r="JWC61" s="203"/>
      <c r="JWD61" s="251"/>
      <c r="JWE61" s="117"/>
      <c r="JWF61" s="250"/>
      <c r="JWG61" s="163"/>
      <c r="JWH61" s="118"/>
      <c r="JWI61" s="117"/>
      <c r="JWJ61" s="118"/>
      <c r="JWK61" s="251"/>
      <c r="JWL61" s="203"/>
      <c r="JWM61" s="251"/>
      <c r="JWN61" s="117"/>
      <c r="JWO61" s="250"/>
      <c r="JWP61" s="163"/>
      <c r="JWQ61" s="118"/>
      <c r="JWR61" s="117"/>
      <c r="JWS61" s="118"/>
      <c r="JWT61" s="251"/>
      <c r="JWU61" s="203"/>
      <c r="JWV61" s="251"/>
      <c r="JWW61" s="117"/>
      <c r="JWX61" s="250"/>
      <c r="JWY61" s="163"/>
      <c r="JWZ61" s="118"/>
      <c r="JXA61" s="117"/>
      <c r="JXB61" s="118"/>
      <c r="JXC61" s="251"/>
      <c r="JXD61" s="203"/>
      <c r="JXE61" s="251"/>
      <c r="JXF61" s="117"/>
      <c r="JXG61" s="250"/>
      <c r="JXH61" s="163"/>
      <c r="JXI61" s="118"/>
      <c r="JXJ61" s="117"/>
      <c r="JXK61" s="118"/>
      <c r="JXL61" s="251"/>
      <c r="JXM61" s="203"/>
      <c r="JXN61" s="251"/>
      <c r="JXO61" s="117"/>
      <c r="JXP61" s="250"/>
      <c r="JXQ61" s="163"/>
      <c r="JXR61" s="118"/>
      <c r="JXS61" s="117"/>
      <c r="JXT61" s="118"/>
      <c r="JXU61" s="251"/>
      <c r="JXV61" s="203"/>
      <c r="JXW61" s="251"/>
      <c r="JXX61" s="117"/>
      <c r="JXY61" s="250"/>
      <c r="JXZ61" s="163"/>
      <c r="JYA61" s="118"/>
      <c r="JYB61" s="117"/>
      <c r="JYC61" s="118"/>
      <c r="JYD61" s="251"/>
      <c r="JYE61" s="203"/>
      <c r="JYF61" s="251"/>
      <c r="JYG61" s="117"/>
      <c r="JYH61" s="250"/>
      <c r="JYI61" s="163"/>
      <c r="JYJ61" s="118"/>
      <c r="JYK61" s="117"/>
      <c r="JYL61" s="118"/>
      <c r="JYM61" s="251"/>
      <c r="JYN61" s="203"/>
      <c r="JYO61" s="251"/>
      <c r="JYP61" s="117"/>
      <c r="JYQ61" s="250"/>
      <c r="JYR61" s="163"/>
      <c r="JYS61" s="118"/>
      <c r="JYT61" s="117"/>
      <c r="JYU61" s="118"/>
      <c r="JYV61" s="251"/>
      <c r="JYW61" s="203"/>
      <c r="JYX61" s="251"/>
      <c r="JYY61" s="117"/>
      <c r="JYZ61" s="250"/>
      <c r="JZA61" s="163"/>
      <c r="JZB61" s="118"/>
      <c r="JZC61" s="117"/>
      <c r="JZD61" s="118"/>
      <c r="JZE61" s="251"/>
      <c r="JZF61" s="203"/>
      <c r="JZG61" s="251"/>
      <c r="JZH61" s="117"/>
      <c r="JZI61" s="250"/>
      <c r="JZJ61" s="163"/>
      <c r="JZK61" s="118"/>
      <c r="JZL61" s="117"/>
      <c r="JZM61" s="118"/>
      <c r="JZN61" s="251"/>
      <c r="JZO61" s="203"/>
      <c r="JZP61" s="251"/>
      <c r="JZQ61" s="117"/>
      <c r="JZR61" s="250"/>
      <c r="JZS61" s="163"/>
      <c r="JZT61" s="118"/>
      <c r="JZU61" s="117"/>
      <c r="JZV61" s="118"/>
      <c r="JZW61" s="251"/>
      <c r="JZX61" s="203"/>
      <c r="JZY61" s="251"/>
      <c r="JZZ61" s="117"/>
      <c r="KAA61" s="250"/>
      <c r="KAB61" s="163"/>
      <c r="KAC61" s="118"/>
      <c r="KAD61" s="117"/>
      <c r="KAE61" s="118"/>
      <c r="KAF61" s="251"/>
      <c r="KAG61" s="203"/>
      <c r="KAH61" s="251"/>
      <c r="KAI61" s="117"/>
      <c r="KAJ61" s="250"/>
      <c r="KAK61" s="163"/>
      <c r="KAL61" s="118"/>
      <c r="KAM61" s="117"/>
      <c r="KAN61" s="118"/>
      <c r="KAO61" s="251"/>
      <c r="KAP61" s="203"/>
      <c r="KAQ61" s="251"/>
      <c r="KAR61" s="117"/>
      <c r="KAS61" s="250"/>
      <c r="KAT61" s="163"/>
      <c r="KAU61" s="118"/>
      <c r="KAV61" s="117"/>
      <c r="KAW61" s="118"/>
      <c r="KAX61" s="251"/>
      <c r="KAY61" s="203"/>
      <c r="KAZ61" s="251"/>
      <c r="KBA61" s="117"/>
      <c r="KBB61" s="250"/>
      <c r="KBC61" s="163"/>
      <c r="KBD61" s="118"/>
      <c r="KBE61" s="117"/>
      <c r="KBF61" s="118"/>
      <c r="KBG61" s="251"/>
      <c r="KBH61" s="203"/>
      <c r="KBI61" s="251"/>
      <c r="KBJ61" s="117"/>
      <c r="KBK61" s="250"/>
      <c r="KBL61" s="163"/>
      <c r="KBM61" s="118"/>
      <c r="KBN61" s="117"/>
      <c r="KBO61" s="118"/>
      <c r="KBP61" s="251"/>
      <c r="KBQ61" s="203"/>
      <c r="KBR61" s="251"/>
      <c r="KBS61" s="117"/>
      <c r="KBT61" s="250"/>
      <c r="KBU61" s="163"/>
      <c r="KBV61" s="118"/>
      <c r="KBW61" s="117"/>
      <c r="KBX61" s="118"/>
      <c r="KBY61" s="251"/>
      <c r="KBZ61" s="203"/>
      <c r="KCA61" s="251"/>
      <c r="KCB61" s="117"/>
      <c r="KCC61" s="250"/>
      <c r="KCD61" s="163"/>
      <c r="KCE61" s="118"/>
      <c r="KCF61" s="117"/>
      <c r="KCG61" s="118"/>
      <c r="KCH61" s="251"/>
      <c r="KCI61" s="203"/>
      <c r="KCJ61" s="251"/>
      <c r="KCK61" s="117"/>
      <c r="KCL61" s="250"/>
      <c r="KCM61" s="163"/>
      <c r="KCN61" s="118"/>
      <c r="KCO61" s="117"/>
      <c r="KCP61" s="118"/>
      <c r="KCQ61" s="251"/>
      <c r="KCR61" s="203"/>
      <c r="KCS61" s="251"/>
      <c r="KCT61" s="117"/>
      <c r="KCU61" s="250"/>
      <c r="KCV61" s="163"/>
      <c r="KCW61" s="118"/>
      <c r="KCX61" s="117"/>
      <c r="KCY61" s="118"/>
      <c r="KCZ61" s="251"/>
      <c r="KDA61" s="203"/>
      <c r="KDB61" s="251"/>
      <c r="KDC61" s="117"/>
      <c r="KDD61" s="250"/>
      <c r="KDE61" s="163"/>
      <c r="KDF61" s="118"/>
      <c r="KDG61" s="117"/>
      <c r="KDH61" s="118"/>
      <c r="KDI61" s="251"/>
      <c r="KDJ61" s="203"/>
      <c r="KDK61" s="251"/>
      <c r="KDL61" s="117"/>
      <c r="KDM61" s="250"/>
      <c r="KDN61" s="163"/>
      <c r="KDO61" s="118"/>
      <c r="KDP61" s="117"/>
      <c r="KDQ61" s="118"/>
      <c r="KDR61" s="251"/>
      <c r="KDS61" s="203"/>
      <c r="KDT61" s="251"/>
      <c r="KDU61" s="117"/>
      <c r="KDV61" s="250"/>
      <c r="KDW61" s="163"/>
      <c r="KDX61" s="118"/>
      <c r="KDY61" s="117"/>
      <c r="KDZ61" s="118"/>
      <c r="KEA61" s="251"/>
      <c r="KEB61" s="203"/>
      <c r="KEC61" s="251"/>
      <c r="KED61" s="117"/>
      <c r="KEE61" s="250"/>
      <c r="KEF61" s="163"/>
      <c r="KEG61" s="118"/>
      <c r="KEH61" s="117"/>
      <c r="KEI61" s="118"/>
      <c r="KEJ61" s="251"/>
      <c r="KEK61" s="203"/>
      <c r="KEL61" s="251"/>
      <c r="KEM61" s="117"/>
      <c r="KEN61" s="250"/>
      <c r="KEO61" s="163"/>
      <c r="KEP61" s="118"/>
      <c r="KEQ61" s="117"/>
      <c r="KER61" s="118"/>
      <c r="KES61" s="251"/>
      <c r="KET61" s="203"/>
      <c r="KEU61" s="251"/>
      <c r="KEV61" s="117"/>
      <c r="KEW61" s="250"/>
      <c r="KEX61" s="163"/>
      <c r="KEY61" s="118"/>
      <c r="KEZ61" s="117"/>
      <c r="KFA61" s="118"/>
      <c r="KFB61" s="251"/>
      <c r="KFC61" s="203"/>
      <c r="KFD61" s="251"/>
      <c r="KFE61" s="117"/>
      <c r="KFF61" s="250"/>
      <c r="KFG61" s="163"/>
      <c r="KFH61" s="118"/>
      <c r="KFI61" s="117"/>
      <c r="KFJ61" s="118"/>
      <c r="KFK61" s="251"/>
      <c r="KFL61" s="203"/>
      <c r="KFM61" s="251"/>
      <c r="KFN61" s="117"/>
      <c r="KFO61" s="250"/>
      <c r="KFP61" s="163"/>
      <c r="KFQ61" s="118"/>
      <c r="KFR61" s="117"/>
      <c r="KFS61" s="118"/>
      <c r="KFT61" s="251"/>
      <c r="KFU61" s="203"/>
      <c r="KFV61" s="251"/>
      <c r="KFW61" s="117"/>
      <c r="KFX61" s="250"/>
      <c r="KFY61" s="163"/>
      <c r="KFZ61" s="118"/>
      <c r="KGA61" s="117"/>
      <c r="KGB61" s="118"/>
      <c r="KGC61" s="251"/>
      <c r="KGD61" s="203"/>
      <c r="KGE61" s="251"/>
      <c r="KGF61" s="117"/>
      <c r="KGG61" s="250"/>
      <c r="KGH61" s="163"/>
      <c r="KGI61" s="118"/>
      <c r="KGJ61" s="117"/>
      <c r="KGK61" s="118"/>
      <c r="KGL61" s="251"/>
      <c r="KGM61" s="203"/>
      <c r="KGN61" s="251"/>
      <c r="KGO61" s="117"/>
      <c r="KGP61" s="250"/>
      <c r="KGQ61" s="163"/>
      <c r="KGR61" s="118"/>
      <c r="KGS61" s="117"/>
      <c r="KGT61" s="118"/>
      <c r="KGU61" s="251"/>
      <c r="KGV61" s="203"/>
      <c r="KGW61" s="251"/>
      <c r="KGX61" s="117"/>
      <c r="KGY61" s="250"/>
      <c r="KGZ61" s="163"/>
      <c r="KHA61" s="118"/>
      <c r="KHB61" s="117"/>
      <c r="KHC61" s="118"/>
      <c r="KHD61" s="251"/>
      <c r="KHE61" s="203"/>
      <c r="KHF61" s="251"/>
      <c r="KHG61" s="117"/>
      <c r="KHH61" s="250"/>
      <c r="KHI61" s="163"/>
      <c r="KHJ61" s="118"/>
      <c r="KHK61" s="117"/>
      <c r="KHL61" s="118"/>
      <c r="KHM61" s="251"/>
      <c r="KHN61" s="203"/>
      <c r="KHO61" s="251"/>
      <c r="KHP61" s="117"/>
      <c r="KHQ61" s="250"/>
      <c r="KHR61" s="163"/>
      <c r="KHS61" s="118"/>
      <c r="KHT61" s="117"/>
      <c r="KHU61" s="118"/>
      <c r="KHV61" s="251"/>
      <c r="KHW61" s="203"/>
      <c r="KHX61" s="251"/>
      <c r="KHY61" s="117"/>
      <c r="KHZ61" s="250"/>
      <c r="KIA61" s="163"/>
      <c r="KIB61" s="118"/>
      <c r="KIC61" s="117"/>
      <c r="KID61" s="118"/>
      <c r="KIE61" s="251"/>
      <c r="KIF61" s="203"/>
      <c r="KIG61" s="251"/>
      <c r="KIH61" s="117"/>
      <c r="KII61" s="250"/>
      <c r="KIJ61" s="163"/>
      <c r="KIK61" s="118"/>
      <c r="KIL61" s="117"/>
      <c r="KIM61" s="118"/>
      <c r="KIN61" s="251"/>
      <c r="KIO61" s="203"/>
      <c r="KIP61" s="251"/>
      <c r="KIQ61" s="117"/>
      <c r="KIR61" s="250"/>
      <c r="KIS61" s="163"/>
      <c r="KIT61" s="118"/>
      <c r="KIU61" s="117"/>
      <c r="KIV61" s="118"/>
      <c r="KIW61" s="251"/>
      <c r="KIX61" s="203"/>
      <c r="KIY61" s="251"/>
      <c r="KIZ61" s="117"/>
      <c r="KJA61" s="250"/>
      <c r="KJB61" s="163"/>
      <c r="KJC61" s="118"/>
      <c r="KJD61" s="117"/>
      <c r="KJE61" s="118"/>
      <c r="KJF61" s="251"/>
      <c r="KJG61" s="203"/>
      <c r="KJH61" s="251"/>
      <c r="KJI61" s="117"/>
      <c r="KJJ61" s="250"/>
      <c r="KJK61" s="163"/>
      <c r="KJL61" s="118"/>
      <c r="KJM61" s="117"/>
      <c r="KJN61" s="118"/>
      <c r="KJO61" s="251"/>
      <c r="KJP61" s="203"/>
      <c r="KJQ61" s="251"/>
      <c r="KJR61" s="117"/>
      <c r="KJS61" s="250"/>
      <c r="KJT61" s="163"/>
      <c r="KJU61" s="118"/>
      <c r="KJV61" s="117"/>
      <c r="KJW61" s="118"/>
      <c r="KJX61" s="251"/>
      <c r="KJY61" s="203"/>
      <c r="KJZ61" s="251"/>
      <c r="KKA61" s="117"/>
      <c r="KKB61" s="250"/>
      <c r="KKC61" s="163"/>
      <c r="KKD61" s="118"/>
      <c r="KKE61" s="117"/>
      <c r="KKF61" s="118"/>
      <c r="KKG61" s="251"/>
      <c r="KKH61" s="203"/>
      <c r="KKI61" s="251"/>
      <c r="KKJ61" s="117"/>
      <c r="KKK61" s="250"/>
      <c r="KKL61" s="163"/>
      <c r="KKM61" s="118"/>
      <c r="KKN61" s="117"/>
      <c r="KKO61" s="118"/>
      <c r="KKP61" s="251"/>
      <c r="KKQ61" s="203"/>
      <c r="KKR61" s="251"/>
      <c r="KKS61" s="117"/>
      <c r="KKT61" s="250"/>
      <c r="KKU61" s="163"/>
      <c r="KKV61" s="118"/>
      <c r="KKW61" s="117"/>
      <c r="KKX61" s="118"/>
      <c r="KKY61" s="251"/>
      <c r="KKZ61" s="203"/>
      <c r="KLA61" s="251"/>
      <c r="KLB61" s="117"/>
      <c r="KLC61" s="250"/>
      <c r="KLD61" s="163"/>
      <c r="KLE61" s="118"/>
      <c r="KLF61" s="117"/>
      <c r="KLG61" s="118"/>
      <c r="KLH61" s="251"/>
      <c r="KLI61" s="203"/>
      <c r="KLJ61" s="251"/>
      <c r="KLK61" s="117"/>
      <c r="KLL61" s="250"/>
      <c r="KLM61" s="163"/>
      <c r="KLN61" s="118"/>
      <c r="KLO61" s="117"/>
      <c r="KLP61" s="118"/>
      <c r="KLQ61" s="251"/>
      <c r="KLR61" s="203"/>
      <c r="KLS61" s="251"/>
      <c r="KLT61" s="117"/>
      <c r="KLU61" s="250"/>
      <c r="KLV61" s="163"/>
      <c r="KLW61" s="118"/>
      <c r="KLX61" s="117"/>
      <c r="KLY61" s="118"/>
      <c r="KLZ61" s="251"/>
      <c r="KMA61" s="203"/>
      <c r="KMB61" s="251"/>
      <c r="KMC61" s="117"/>
      <c r="KMD61" s="250"/>
      <c r="KME61" s="163"/>
      <c r="KMF61" s="118"/>
      <c r="KMG61" s="117"/>
      <c r="KMH61" s="118"/>
      <c r="KMI61" s="251"/>
      <c r="KMJ61" s="203"/>
      <c r="KMK61" s="251"/>
      <c r="KML61" s="117"/>
      <c r="KMM61" s="250"/>
      <c r="KMN61" s="163"/>
      <c r="KMO61" s="118"/>
      <c r="KMP61" s="117"/>
      <c r="KMQ61" s="118"/>
      <c r="KMR61" s="251"/>
      <c r="KMS61" s="203"/>
      <c r="KMT61" s="251"/>
      <c r="KMU61" s="117"/>
      <c r="KMV61" s="250"/>
      <c r="KMW61" s="163"/>
      <c r="KMX61" s="118"/>
      <c r="KMY61" s="117"/>
      <c r="KMZ61" s="118"/>
      <c r="KNA61" s="251"/>
      <c r="KNB61" s="203"/>
      <c r="KNC61" s="251"/>
      <c r="KND61" s="117"/>
      <c r="KNE61" s="250"/>
      <c r="KNF61" s="163"/>
      <c r="KNG61" s="118"/>
      <c r="KNH61" s="117"/>
      <c r="KNI61" s="118"/>
      <c r="KNJ61" s="251"/>
      <c r="KNK61" s="203"/>
      <c r="KNL61" s="251"/>
      <c r="KNM61" s="117"/>
      <c r="KNN61" s="250"/>
      <c r="KNO61" s="163"/>
      <c r="KNP61" s="118"/>
      <c r="KNQ61" s="117"/>
      <c r="KNR61" s="118"/>
      <c r="KNS61" s="251"/>
      <c r="KNT61" s="203"/>
      <c r="KNU61" s="251"/>
      <c r="KNV61" s="117"/>
      <c r="KNW61" s="250"/>
      <c r="KNX61" s="163"/>
      <c r="KNY61" s="118"/>
      <c r="KNZ61" s="117"/>
      <c r="KOA61" s="118"/>
      <c r="KOB61" s="251"/>
      <c r="KOC61" s="203"/>
      <c r="KOD61" s="251"/>
      <c r="KOE61" s="117"/>
      <c r="KOF61" s="250"/>
      <c r="KOG61" s="163"/>
      <c r="KOH61" s="118"/>
      <c r="KOI61" s="117"/>
      <c r="KOJ61" s="118"/>
      <c r="KOK61" s="251"/>
      <c r="KOL61" s="203"/>
      <c r="KOM61" s="251"/>
      <c r="KON61" s="117"/>
      <c r="KOO61" s="250"/>
      <c r="KOP61" s="163"/>
      <c r="KOQ61" s="118"/>
      <c r="KOR61" s="117"/>
      <c r="KOS61" s="118"/>
      <c r="KOT61" s="251"/>
      <c r="KOU61" s="203"/>
      <c r="KOV61" s="251"/>
      <c r="KOW61" s="117"/>
      <c r="KOX61" s="250"/>
      <c r="KOY61" s="163"/>
      <c r="KOZ61" s="118"/>
      <c r="KPA61" s="117"/>
      <c r="KPB61" s="118"/>
      <c r="KPC61" s="251"/>
      <c r="KPD61" s="203"/>
      <c r="KPE61" s="251"/>
      <c r="KPF61" s="117"/>
      <c r="KPG61" s="250"/>
      <c r="KPH61" s="163"/>
      <c r="KPI61" s="118"/>
      <c r="KPJ61" s="117"/>
      <c r="KPK61" s="118"/>
      <c r="KPL61" s="251"/>
      <c r="KPM61" s="203"/>
      <c r="KPN61" s="251"/>
      <c r="KPO61" s="117"/>
      <c r="KPP61" s="250"/>
      <c r="KPQ61" s="163"/>
      <c r="KPR61" s="118"/>
      <c r="KPS61" s="117"/>
      <c r="KPT61" s="118"/>
      <c r="KPU61" s="251"/>
      <c r="KPV61" s="203"/>
      <c r="KPW61" s="251"/>
      <c r="KPX61" s="117"/>
      <c r="KPY61" s="250"/>
      <c r="KPZ61" s="163"/>
      <c r="KQA61" s="118"/>
      <c r="KQB61" s="117"/>
      <c r="KQC61" s="118"/>
      <c r="KQD61" s="251"/>
      <c r="KQE61" s="203"/>
      <c r="KQF61" s="251"/>
      <c r="KQG61" s="117"/>
      <c r="KQH61" s="250"/>
      <c r="KQI61" s="163"/>
      <c r="KQJ61" s="118"/>
      <c r="KQK61" s="117"/>
      <c r="KQL61" s="118"/>
      <c r="KQM61" s="251"/>
      <c r="KQN61" s="203"/>
      <c r="KQO61" s="251"/>
      <c r="KQP61" s="117"/>
      <c r="KQQ61" s="250"/>
      <c r="KQR61" s="163"/>
      <c r="KQS61" s="118"/>
      <c r="KQT61" s="117"/>
      <c r="KQU61" s="118"/>
      <c r="KQV61" s="251"/>
      <c r="KQW61" s="203"/>
      <c r="KQX61" s="251"/>
      <c r="KQY61" s="117"/>
      <c r="KQZ61" s="250"/>
      <c r="KRA61" s="163"/>
      <c r="KRB61" s="118"/>
      <c r="KRC61" s="117"/>
      <c r="KRD61" s="118"/>
      <c r="KRE61" s="251"/>
      <c r="KRF61" s="203"/>
      <c r="KRG61" s="251"/>
      <c r="KRH61" s="117"/>
      <c r="KRI61" s="250"/>
      <c r="KRJ61" s="163"/>
      <c r="KRK61" s="118"/>
      <c r="KRL61" s="117"/>
      <c r="KRM61" s="118"/>
      <c r="KRN61" s="251"/>
      <c r="KRO61" s="203"/>
      <c r="KRP61" s="251"/>
      <c r="KRQ61" s="117"/>
      <c r="KRR61" s="250"/>
      <c r="KRS61" s="163"/>
      <c r="KRT61" s="118"/>
      <c r="KRU61" s="117"/>
      <c r="KRV61" s="118"/>
      <c r="KRW61" s="251"/>
      <c r="KRX61" s="203"/>
      <c r="KRY61" s="251"/>
      <c r="KRZ61" s="117"/>
      <c r="KSA61" s="250"/>
      <c r="KSB61" s="163"/>
      <c r="KSC61" s="118"/>
      <c r="KSD61" s="117"/>
      <c r="KSE61" s="118"/>
      <c r="KSF61" s="251"/>
      <c r="KSG61" s="203"/>
      <c r="KSH61" s="251"/>
      <c r="KSI61" s="117"/>
      <c r="KSJ61" s="250"/>
      <c r="KSK61" s="163"/>
      <c r="KSL61" s="118"/>
      <c r="KSM61" s="117"/>
      <c r="KSN61" s="118"/>
      <c r="KSO61" s="251"/>
      <c r="KSP61" s="203"/>
      <c r="KSQ61" s="251"/>
      <c r="KSR61" s="117"/>
      <c r="KSS61" s="250"/>
      <c r="KST61" s="163"/>
      <c r="KSU61" s="118"/>
      <c r="KSV61" s="117"/>
      <c r="KSW61" s="118"/>
      <c r="KSX61" s="251"/>
      <c r="KSY61" s="203"/>
      <c r="KSZ61" s="251"/>
      <c r="KTA61" s="117"/>
      <c r="KTB61" s="250"/>
      <c r="KTC61" s="163"/>
      <c r="KTD61" s="118"/>
      <c r="KTE61" s="117"/>
      <c r="KTF61" s="118"/>
      <c r="KTG61" s="251"/>
      <c r="KTH61" s="203"/>
      <c r="KTI61" s="251"/>
      <c r="KTJ61" s="117"/>
      <c r="KTK61" s="250"/>
      <c r="KTL61" s="163"/>
      <c r="KTM61" s="118"/>
      <c r="KTN61" s="117"/>
      <c r="KTO61" s="118"/>
      <c r="KTP61" s="251"/>
      <c r="KTQ61" s="203"/>
      <c r="KTR61" s="251"/>
      <c r="KTS61" s="117"/>
      <c r="KTT61" s="250"/>
      <c r="KTU61" s="163"/>
      <c r="KTV61" s="118"/>
      <c r="KTW61" s="117"/>
      <c r="KTX61" s="118"/>
      <c r="KTY61" s="251"/>
      <c r="KTZ61" s="203"/>
      <c r="KUA61" s="251"/>
      <c r="KUB61" s="117"/>
      <c r="KUC61" s="250"/>
      <c r="KUD61" s="163"/>
      <c r="KUE61" s="118"/>
      <c r="KUF61" s="117"/>
      <c r="KUG61" s="118"/>
      <c r="KUH61" s="251"/>
      <c r="KUI61" s="203"/>
      <c r="KUJ61" s="251"/>
      <c r="KUK61" s="117"/>
      <c r="KUL61" s="250"/>
      <c r="KUM61" s="163"/>
      <c r="KUN61" s="118"/>
      <c r="KUO61" s="117"/>
      <c r="KUP61" s="118"/>
      <c r="KUQ61" s="251"/>
      <c r="KUR61" s="203"/>
      <c r="KUS61" s="251"/>
      <c r="KUT61" s="117"/>
      <c r="KUU61" s="250"/>
      <c r="KUV61" s="163"/>
      <c r="KUW61" s="118"/>
      <c r="KUX61" s="117"/>
      <c r="KUY61" s="118"/>
      <c r="KUZ61" s="251"/>
      <c r="KVA61" s="203"/>
      <c r="KVB61" s="251"/>
      <c r="KVC61" s="117"/>
      <c r="KVD61" s="250"/>
      <c r="KVE61" s="163"/>
      <c r="KVF61" s="118"/>
      <c r="KVG61" s="117"/>
      <c r="KVH61" s="118"/>
      <c r="KVI61" s="251"/>
      <c r="KVJ61" s="203"/>
      <c r="KVK61" s="251"/>
      <c r="KVL61" s="117"/>
      <c r="KVM61" s="250"/>
      <c r="KVN61" s="163"/>
      <c r="KVO61" s="118"/>
      <c r="KVP61" s="117"/>
      <c r="KVQ61" s="118"/>
      <c r="KVR61" s="251"/>
      <c r="KVS61" s="203"/>
      <c r="KVT61" s="251"/>
      <c r="KVU61" s="117"/>
      <c r="KVV61" s="250"/>
      <c r="KVW61" s="163"/>
      <c r="KVX61" s="118"/>
      <c r="KVY61" s="117"/>
      <c r="KVZ61" s="118"/>
      <c r="KWA61" s="251"/>
      <c r="KWB61" s="203"/>
      <c r="KWC61" s="251"/>
      <c r="KWD61" s="117"/>
      <c r="KWE61" s="250"/>
      <c r="KWF61" s="163"/>
      <c r="KWG61" s="118"/>
      <c r="KWH61" s="117"/>
      <c r="KWI61" s="118"/>
      <c r="KWJ61" s="251"/>
      <c r="KWK61" s="203"/>
      <c r="KWL61" s="251"/>
      <c r="KWM61" s="117"/>
      <c r="KWN61" s="250"/>
      <c r="KWO61" s="163"/>
      <c r="KWP61" s="118"/>
      <c r="KWQ61" s="117"/>
      <c r="KWR61" s="118"/>
      <c r="KWS61" s="251"/>
      <c r="KWT61" s="203"/>
      <c r="KWU61" s="251"/>
      <c r="KWV61" s="117"/>
      <c r="KWW61" s="250"/>
      <c r="KWX61" s="163"/>
      <c r="KWY61" s="118"/>
      <c r="KWZ61" s="117"/>
      <c r="KXA61" s="118"/>
      <c r="KXB61" s="251"/>
      <c r="KXC61" s="203"/>
      <c r="KXD61" s="251"/>
      <c r="KXE61" s="117"/>
      <c r="KXF61" s="250"/>
      <c r="KXG61" s="163"/>
      <c r="KXH61" s="118"/>
      <c r="KXI61" s="117"/>
      <c r="KXJ61" s="118"/>
      <c r="KXK61" s="251"/>
      <c r="KXL61" s="203"/>
      <c r="KXM61" s="251"/>
      <c r="KXN61" s="117"/>
      <c r="KXO61" s="250"/>
      <c r="KXP61" s="163"/>
      <c r="KXQ61" s="118"/>
      <c r="KXR61" s="117"/>
      <c r="KXS61" s="118"/>
      <c r="KXT61" s="251"/>
      <c r="KXU61" s="203"/>
      <c r="KXV61" s="251"/>
      <c r="KXW61" s="117"/>
      <c r="KXX61" s="250"/>
      <c r="KXY61" s="163"/>
      <c r="KXZ61" s="118"/>
      <c r="KYA61" s="117"/>
      <c r="KYB61" s="118"/>
      <c r="KYC61" s="251"/>
      <c r="KYD61" s="203"/>
      <c r="KYE61" s="251"/>
      <c r="KYF61" s="117"/>
      <c r="KYG61" s="250"/>
      <c r="KYH61" s="163"/>
      <c r="KYI61" s="118"/>
      <c r="KYJ61" s="117"/>
      <c r="KYK61" s="118"/>
      <c r="KYL61" s="251"/>
      <c r="KYM61" s="203"/>
      <c r="KYN61" s="251"/>
      <c r="KYO61" s="117"/>
      <c r="KYP61" s="250"/>
      <c r="KYQ61" s="163"/>
      <c r="KYR61" s="118"/>
      <c r="KYS61" s="117"/>
      <c r="KYT61" s="118"/>
      <c r="KYU61" s="251"/>
      <c r="KYV61" s="203"/>
      <c r="KYW61" s="251"/>
      <c r="KYX61" s="117"/>
      <c r="KYY61" s="250"/>
      <c r="KYZ61" s="163"/>
      <c r="KZA61" s="118"/>
      <c r="KZB61" s="117"/>
      <c r="KZC61" s="118"/>
      <c r="KZD61" s="251"/>
      <c r="KZE61" s="203"/>
      <c r="KZF61" s="251"/>
      <c r="KZG61" s="117"/>
      <c r="KZH61" s="250"/>
      <c r="KZI61" s="163"/>
      <c r="KZJ61" s="118"/>
      <c r="KZK61" s="117"/>
      <c r="KZL61" s="118"/>
      <c r="KZM61" s="251"/>
      <c r="KZN61" s="203"/>
      <c r="KZO61" s="251"/>
      <c r="KZP61" s="117"/>
      <c r="KZQ61" s="250"/>
      <c r="KZR61" s="163"/>
      <c r="KZS61" s="118"/>
      <c r="KZT61" s="117"/>
      <c r="KZU61" s="118"/>
      <c r="KZV61" s="251"/>
      <c r="KZW61" s="203"/>
      <c r="KZX61" s="251"/>
      <c r="KZY61" s="117"/>
      <c r="KZZ61" s="250"/>
      <c r="LAA61" s="163"/>
      <c r="LAB61" s="118"/>
      <c r="LAC61" s="117"/>
      <c r="LAD61" s="118"/>
      <c r="LAE61" s="251"/>
      <c r="LAF61" s="203"/>
      <c r="LAG61" s="251"/>
      <c r="LAH61" s="117"/>
      <c r="LAI61" s="250"/>
      <c r="LAJ61" s="163"/>
      <c r="LAK61" s="118"/>
      <c r="LAL61" s="117"/>
      <c r="LAM61" s="118"/>
      <c r="LAN61" s="251"/>
      <c r="LAO61" s="203"/>
      <c r="LAP61" s="251"/>
      <c r="LAQ61" s="117"/>
      <c r="LAR61" s="250"/>
      <c r="LAS61" s="163"/>
      <c r="LAT61" s="118"/>
      <c r="LAU61" s="117"/>
      <c r="LAV61" s="118"/>
      <c r="LAW61" s="251"/>
      <c r="LAX61" s="203"/>
      <c r="LAY61" s="251"/>
      <c r="LAZ61" s="117"/>
      <c r="LBA61" s="250"/>
      <c r="LBB61" s="163"/>
      <c r="LBC61" s="118"/>
      <c r="LBD61" s="117"/>
      <c r="LBE61" s="118"/>
      <c r="LBF61" s="251"/>
      <c r="LBG61" s="203"/>
      <c r="LBH61" s="251"/>
      <c r="LBI61" s="117"/>
      <c r="LBJ61" s="250"/>
      <c r="LBK61" s="163"/>
      <c r="LBL61" s="118"/>
      <c r="LBM61" s="117"/>
      <c r="LBN61" s="118"/>
      <c r="LBO61" s="251"/>
      <c r="LBP61" s="203"/>
      <c r="LBQ61" s="251"/>
      <c r="LBR61" s="117"/>
      <c r="LBS61" s="250"/>
      <c r="LBT61" s="163"/>
      <c r="LBU61" s="118"/>
      <c r="LBV61" s="117"/>
      <c r="LBW61" s="118"/>
      <c r="LBX61" s="251"/>
      <c r="LBY61" s="203"/>
      <c r="LBZ61" s="251"/>
      <c r="LCA61" s="117"/>
      <c r="LCB61" s="250"/>
      <c r="LCC61" s="163"/>
      <c r="LCD61" s="118"/>
      <c r="LCE61" s="117"/>
      <c r="LCF61" s="118"/>
      <c r="LCG61" s="251"/>
      <c r="LCH61" s="203"/>
      <c r="LCI61" s="251"/>
      <c r="LCJ61" s="117"/>
      <c r="LCK61" s="250"/>
      <c r="LCL61" s="163"/>
      <c r="LCM61" s="118"/>
      <c r="LCN61" s="117"/>
      <c r="LCO61" s="118"/>
      <c r="LCP61" s="251"/>
      <c r="LCQ61" s="203"/>
      <c r="LCR61" s="251"/>
      <c r="LCS61" s="117"/>
      <c r="LCT61" s="250"/>
      <c r="LCU61" s="163"/>
      <c r="LCV61" s="118"/>
      <c r="LCW61" s="117"/>
      <c r="LCX61" s="118"/>
      <c r="LCY61" s="251"/>
      <c r="LCZ61" s="203"/>
      <c r="LDA61" s="251"/>
      <c r="LDB61" s="117"/>
      <c r="LDC61" s="250"/>
      <c r="LDD61" s="163"/>
      <c r="LDE61" s="118"/>
      <c r="LDF61" s="117"/>
      <c r="LDG61" s="118"/>
      <c r="LDH61" s="251"/>
      <c r="LDI61" s="203"/>
      <c r="LDJ61" s="251"/>
      <c r="LDK61" s="117"/>
      <c r="LDL61" s="250"/>
      <c r="LDM61" s="163"/>
      <c r="LDN61" s="118"/>
      <c r="LDO61" s="117"/>
      <c r="LDP61" s="118"/>
      <c r="LDQ61" s="251"/>
      <c r="LDR61" s="203"/>
      <c r="LDS61" s="251"/>
      <c r="LDT61" s="117"/>
      <c r="LDU61" s="250"/>
      <c r="LDV61" s="163"/>
      <c r="LDW61" s="118"/>
      <c r="LDX61" s="117"/>
      <c r="LDY61" s="118"/>
      <c r="LDZ61" s="251"/>
      <c r="LEA61" s="203"/>
      <c r="LEB61" s="251"/>
      <c r="LEC61" s="117"/>
      <c r="LED61" s="250"/>
      <c r="LEE61" s="163"/>
      <c r="LEF61" s="118"/>
      <c r="LEG61" s="117"/>
      <c r="LEH61" s="118"/>
      <c r="LEI61" s="251"/>
      <c r="LEJ61" s="203"/>
      <c r="LEK61" s="251"/>
      <c r="LEL61" s="117"/>
      <c r="LEM61" s="250"/>
      <c r="LEN61" s="163"/>
      <c r="LEO61" s="118"/>
      <c r="LEP61" s="117"/>
      <c r="LEQ61" s="118"/>
      <c r="LER61" s="251"/>
      <c r="LES61" s="203"/>
      <c r="LET61" s="251"/>
      <c r="LEU61" s="117"/>
      <c r="LEV61" s="250"/>
      <c r="LEW61" s="163"/>
      <c r="LEX61" s="118"/>
      <c r="LEY61" s="117"/>
      <c r="LEZ61" s="118"/>
      <c r="LFA61" s="251"/>
      <c r="LFB61" s="203"/>
      <c r="LFC61" s="251"/>
      <c r="LFD61" s="117"/>
      <c r="LFE61" s="250"/>
      <c r="LFF61" s="163"/>
      <c r="LFG61" s="118"/>
      <c r="LFH61" s="117"/>
      <c r="LFI61" s="118"/>
      <c r="LFJ61" s="251"/>
      <c r="LFK61" s="203"/>
      <c r="LFL61" s="251"/>
      <c r="LFM61" s="117"/>
      <c r="LFN61" s="250"/>
      <c r="LFO61" s="163"/>
      <c r="LFP61" s="118"/>
      <c r="LFQ61" s="117"/>
      <c r="LFR61" s="118"/>
      <c r="LFS61" s="251"/>
      <c r="LFT61" s="203"/>
      <c r="LFU61" s="251"/>
      <c r="LFV61" s="117"/>
      <c r="LFW61" s="250"/>
      <c r="LFX61" s="163"/>
      <c r="LFY61" s="118"/>
      <c r="LFZ61" s="117"/>
      <c r="LGA61" s="118"/>
      <c r="LGB61" s="251"/>
      <c r="LGC61" s="203"/>
      <c r="LGD61" s="251"/>
      <c r="LGE61" s="117"/>
      <c r="LGF61" s="250"/>
      <c r="LGG61" s="163"/>
      <c r="LGH61" s="118"/>
      <c r="LGI61" s="117"/>
      <c r="LGJ61" s="118"/>
      <c r="LGK61" s="251"/>
      <c r="LGL61" s="203"/>
      <c r="LGM61" s="251"/>
      <c r="LGN61" s="117"/>
      <c r="LGO61" s="250"/>
      <c r="LGP61" s="163"/>
      <c r="LGQ61" s="118"/>
      <c r="LGR61" s="117"/>
      <c r="LGS61" s="118"/>
      <c r="LGT61" s="251"/>
      <c r="LGU61" s="203"/>
      <c r="LGV61" s="251"/>
      <c r="LGW61" s="117"/>
      <c r="LGX61" s="250"/>
      <c r="LGY61" s="163"/>
      <c r="LGZ61" s="118"/>
      <c r="LHA61" s="117"/>
      <c r="LHB61" s="118"/>
      <c r="LHC61" s="251"/>
      <c r="LHD61" s="203"/>
      <c r="LHE61" s="251"/>
      <c r="LHF61" s="117"/>
      <c r="LHG61" s="250"/>
      <c r="LHH61" s="163"/>
      <c r="LHI61" s="118"/>
      <c r="LHJ61" s="117"/>
      <c r="LHK61" s="118"/>
      <c r="LHL61" s="251"/>
      <c r="LHM61" s="203"/>
      <c r="LHN61" s="251"/>
      <c r="LHO61" s="117"/>
      <c r="LHP61" s="250"/>
      <c r="LHQ61" s="163"/>
      <c r="LHR61" s="118"/>
      <c r="LHS61" s="117"/>
      <c r="LHT61" s="118"/>
      <c r="LHU61" s="251"/>
      <c r="LHV61" s="203"/>
      <c r="LHW61" s="251"/>
      <c r="LHX61" s="117"/>
      <c r="LHY61" s="250"/>
      <c r="LHZ61" s="163"/>
      <c r="LIA61" s="118"/>
      <c r="LIB61" s="117"/>
      <c r="LIC61" s="118"/>
      <c r="LID61" s="251"/>
      <c r="LIE61" s="203"/>
      <c r="LIF61" s="251"/>
      <c r="LIG61" s="117"/>
      <c r="LIH61" s="250"/>
      <c r="LII61" s="163"/>
      <c r="LIJ61" s="118"/>
      <c r="LIK61" s="117"/>
      <c r="LIL61" s="118"/>
      <c r="LIM61" s="251"/>
      <c r="LIN61" s="203"/>
      <c r="LIO61" s="251"/>
      <c r="LIP61" s="117"/>
      <c r="LIQ61" s="250"/>
      <c r="LIR61" s="163"/>
      <c r="LIS61" s="118"/>
      <c r="LIT61" s="117"/>
      <c r="LIU61" s="118"/>
      <c r="LIV61" s="251"/>
      <c r="LIW61" s="203"/>
      <c r="LIX61" s="251"/>
      <c r="LIY61" s="117"/>
      <c r="LIZ61" s="250"/>
      <c r="LJA61" s="163"/>
      <c r="LJB61" s="118"/>
      <c r="LJC61" s="117"/>
      <c r="LJD61" s="118"/>
      <c r="LJE61" s="251"/>
      <c r="LJF61" s="203"/>
      <c r="LJG61" s="251"/>
      <c r="LJH61" s="117"/>
      <c r="LJI61" s="250"/>
      <c r="LJJ61" s="163"/>
      <c r="LJK61" s="118"/>
      <c r="LJL61" s="117"/>
      <c r="LJM61" s="118"/>
      <c r="LJN61" s="251"/>
      <c r="LJO61" s="203"/>
      <c r="LJP61" s="251"/>
      <c r="LJQ61" s="117"/>
      <c r="LJR61" s="250"/>
      <c r="LJS61" s="163"/>
      <c r="LJT61" s="118"/>
      <c r="LJU61" s="117"/>
      <c r="LJV61" s="118"/>
      <c r="LJW61" s="251"/>
      <c r="LJX61" s="203"/>
      <c r="LJY61" s="251"/>
      <c r="LJZ61" s="117"/>
      <c r="LKA61" s="250"/>
      <c r="LKB61" s="163"/>
      <c r="LKC61" s="118"/>
      <c r="LKD61" s="117"/>
      <c r="LKE61" s="118"/>
      <c r="LKF61" s="251"/>
      <c r="LKG61" s="203"/>
      <c r="LKH61" s="251"/>
      <c r="LKI61" s="117"/>
      <c r="LKJ61" s="250"/>
      <c r="LKK61" s="163"/>
      <c r="LKL61" s="118"/>
      <c r="LKM61" s="117"/>
      <c r="LKN61" s="118"/>
      <c r="LKO61" s="251"/>
      <c r="LKP61" s="203"/>
      <c r="LKQ61" s="251"/>
      <c r="LKR61" s="117"/>
      <c r="LKS61" s="250"/>
      <c r="LKT61" s="163"/>
      <c r="LKU61" s="118"/>
      <c r="LKV61" s="117"/>
      <c r="LKW61" s="118"/>
      <c r="LKX61" s="251"/>
      <c r="LKY61" s="203"/>
      <c r="LKZ61" s="251"/>
      <c r="LLA61" s="117"/>
      <c r="LLB61" s="250"/>
      <c r="LLC61" s="163"/>
      <c r="LLD61" s="118"/>
      <c r="LLE61" s="117"/>
      <c r="LLF61" s="118"/>
      <c r="LLG61" s="251"/>
      <c r="LLH61" s="203"/>
      <c r="LLI61" s="251"/>
      <c r="LLJ61" s="117"/>
      <c r="LLK61" s="250"/>
      <c r="LLL61" s="163"/>
      <c r="LLM61" s="118"/>
      <c r="LLN61" s="117"/>
      <c r="LLO61" s="118"/>
      <c r="LLP61" s="251"/>
      <c r="LLQ61" s="203"/>
      <c r="LLR61" s="251"/>
      <c r="LLS61" s="117"/>
      <c r="LLT61" s="250"/>
      <c r="LLU61" s="163"/>
      <c r="LLV61" s="118"/>
      <c r="LLW61" s="117"/>
      <c r="LLX61" s="118"/>
      <c r="LLY61" s="251"/>
      <c r="LLZ61" s="203"/>
      <c r="LMA61" s="251"/>
      <c r="LMB61" s="117"/>
      <c r="LMC61" s="250"/>
      <c r="LMD61" s="163"/>
      <c r="LME61" s="118"/>
      <c r="LMF61" s="117"/>
      <c r="LMG61" s="118"/>
      <c r="LMH61" s="251"/>
      <c r="LMI61" s="203"/>
      <c r="LMJ61" s="251"/>
      <c r="LMK61" s="117"/>
      <c r="LML61" s="250"/>
      <c r="LMM61" s="163"/>
      <c r="LMN61" s="118"/>
      <c r="LMO61" s="117"/>
      <c r="LMP61" s="118"/>
      <c r="LMQ61" s="251"/>
      <c r="LMR61" s="203"/>
      <c r="LMS61" s="251"/>
      <c r="LMT61" s="117"/>
      <c r="LMU61" s="250"/>
      <c r="LMV61" s="163"/>
      <c r="LMW61" s="118"/>
      <c r="LMX61" s="117"/>
      <c r="LMY61" s="118"/>
      <c r="LMZ61" s="251"/>
      <c r="LNA61" s="203"/>
      <c r="LNB61" s="251"/>
      <c r="LNC61" s="117"/>
      <c r="LND61" s="250"/>
      <c r="LNE61" s="163"/>
      <c r="LNF61" s="118"/>
      <c r="LNG61" s="117"/>
      <c r="LNH61" s="118"/>
      <c r="LNI61" s="251"/>
      <c r="LNJ61" s="203"/>
      <c r="LNK61" s="251"/>
      <c r="LNL61" s="117"/>
      <c r="LNM61" s="250"/>
      <c r="LNN61" s="163"/>
      <c r="LNO61" s="118"/>
      <c r="LNP61" s="117"/>
      <c r="LNQ61" s="118"/>
      <c r="LNR61" s="251"/>
      <c r="LNS61" s="203"/>
      <c r="LNT61" s="251"/>
      <c r="LNU61" s="117"/>
      <c r="LNV61" s="250"/>
      <c r="LNW61" s="163"/>
      <c r="LNX61" s="118"/>
      <c r="LNY61" s="117"/>
      <c r="LNZ61" s="118"/>
      <c r="LOA61" s="251"/>
      <c r="LOB61" s="203"/>
      <c r="LOC61" s="251"/>
      <c r="LOD61" s="117"/>
      <c r="LOE61" s="250"/>
      <c r="LOF61" s="163"/>
      <c r="LOG61" s="118"/>
      <c r="LOH61" s="117"/>
      <c r="LOI61" s="118"/>
      <c r="LOJ61" s="251"/>
      <c r="LOK61" s="203"/>
      <c r="LOL61" s="251"/>
      <c r="LOM61" s="117"/>
      <c r="LON61" s="250"/>
      <c r="LOO61" s="163"/>
      <c r="LOP61" s="118"/>
      <c r="LOQ61" s="117"/>
      <c r="LOR61" s="118"/>
      <c r="LOS61" s="251"/>
      <c r="LOT61" s="203"/>
      <c r="LOU61" s="251"/>
      <c r="LOV61" s="117"/>
      <c r="LOW61" s="250"/>
      <c r="LOX61" s="163"/>
      <c r="LOY61" s="118"/>
      <c r="LOZ61" s="117"/>
      <c r="LPA61" s="118"/>
      <c r="LPB61" s="251"/>
      <c r="LPC61" s="203"/>
      <c r="LPD61" s="251"/>
      <c r="LPE61" s="117"/>
      <c r="LPF61" s="250"/>
      <c r="LPG61" s="163"/>
      <c r="LPH61" s="118"/>
      <c r="LPI61" s="117"/>
      <c r="LPJ61" s="118"/>
      <c r="LPK61" s="251"/>
      <c r="LPL61" s="203"/>
      <c r="LPM61" s="251"/>
      <c r="LPN61" s="117"/>
      <c r="LPO61" s="250"/>
      <c r="LPP61" s="163"/>
      <c r="LPQ61" s="118"/>
      <c r="LPR61" s="117"/>
      <c r="LPS61" s="118"/>
      <c r="LPT61" s="251"/>
      <c r="LPU61" s="203"/>
      <c r="LPV61" s="251"/>
      <c r="LPW61" s="117"/>
      <c r="LPX61" s="250"/>
      <c r="LPY61" s="163"/>
      <c r="LPZ61" s="118"/>
      <c r="LQA61" s="117"/>
      <c r="LQB61" s="118"/>
      <c r="LQC61" s="251"/>
      <c r="LQD61" s="203"/>
      <c r="LQE61" s="251"/>
      <c r="LQF61" s="117"/>
      <c r="LQG61" s="250"/>
      <c r="LQH61" s="163"/>
      <c r="LQI61" s="118"/>
      <c r="LQJ61" s="117"/>
      <c r="LQK61" s="118"/>
      <c r="LQL61" s="251"/>
      <c r="LQM61" s="203"/>
      <c r="LQN61" s="251"/>
      <c r="LQO61" s="117"/>
      <c r="LQP61" s="250"/>
      <c r="LQQ61" s="163"/>
      <c r="LQR61" s="118"/>
      <c r="LQS61" s="117"/>
      <c r="LQT61" s="118"/>
      <c r="LQU61" s="251"/>
      <c r="LQV61" s="203"/>
      <c r="LQW61" s="251"/>
      <c r="LQX61" s="117"/>
      <c r="LQY61" s="250"/>
      <c r="LQZ61" s="163"/>
      <c r="LRA61" s="118"/>
      <c r="LRB61" s="117"/>
      <c r="LRC61" s="118"/>
      <c r="LRD61" s="251"/>
      <c r="LRE61" s="203"/>
      <c r="LRF61" s="251"/>
      <c r="LRG61" s="117"/>
      <c r="LRH61" s="250"/>
      <c r="LRI61" s="163"/>
      <c r="LRJ61" s="118"/>
      <c r="LRK61" s="117"/>
      <c r="LRL61" s="118"/>
      <c r="LRM61" s="251"/>
      <c r="LRN61" s="203"/>
      <c r="LRO61" s="251"/>
      <c r="LRP61" s="117"/>
      <c r="LRQ61" s="250"/>
      <c r="LRR61" s="163"/>
      <c r="LRS61" s="118"/>
      <c r="LRT61" s="117"/>
      <c r="LRU61" s="118"/>
      <c r="LRV61" s="251"/>
      <c r="LRW61" s="203"/>
      <c r="LRX61" s="251"/>
      <c r="LRY61" s="117"/>
      <c r="LRZ61" s="250"/>
      <c r="LSA61" s="163"/>
      <c r="LSB61" s="118"/>
      <c r="LSC61" s="117"/>
      <c r="LSD61" s="118"/>
      <c r="LSE61" s="251"/>
      <c r="LSF61" s="203"/>
      <c r="LSG61" s="251"/>
      <c r="LSH61" s="117"/>
      <c r="LSI61" s="250"/>
      <c r="LSJ61" s="163"/>
      <c r="LSK61" s="118"/>
      <c r="LSL61" s="117"/>
      <c r="LSM61" s="118"/>
      <c r="LSN61" s="251"/>
      <c r="LSO61" s="203"/>
      <c r="LSP61" s="251"/>
      <c r="LSQ61" s="117"/>
      <c r="LSR61" s="250"/>
      <c r="LSS61" s="163"/>
      <c r="LST61" s="118"/>
      <c r="LSU61" s="117"/>
      <c r="LSV61" s="118"/>
      <c r="LSW61" s="251"/>
      <c r="LSX61" s="203"/>
      <c r="LSY61" s="251"/>
      <c r="LSZ61" s="117"/>
      <c r="LTA61" s="250"/>
      <c r="LTB61" s="163"/>
      <c r="LTC61" s="118"/>
      <c r="LTD61" s="117"/>
      <c r="LTE61" s="118"/>
      <c r="LTF61" s="251"/>
      <c r="LTG61" s="203"/>
      <c r="LTH61" s="251"/>
      <c r="LTI61" s="117"/>
      <c r="LTJ61" s="250"/>
      <c r="LTK61" s="163"/>
      <c r="LTL61" s="118"/>
      <c r="LTM61" s="117"/>
      <c r="LTN61" s="118"/>
      <c r="LTO61" s="251"/>
      <c r="LTP61" s="203"/>
      <c r="LTQ61" s="251"/>
      <c r="LTR61" s="117"/>
      <c r="LTS61" s="250"/>
      <c r="LTT61" s="163"/>
      <c r="LTU61" s="118"/>
      <c r="LTV61" s="117"/>
      <c r="LTW61" s="118"/>
      <c r="LTX61" s="251"/>
      <c r="LTY61" s="203"/>
      <c r="LTZ61" s="251"/>
      <c r="LUA61" s="117"/>
      <c r="LUB61" s="250"/>
      <c r="LUC61" s="163"/>
      <c r="LUD61" s="118"/>
      <c r="LUE61" s="117"/>
      <c r="LUF61" s="118"/>
      <c r="LUG61" s="251"/>
      <c r="LUH61" s="203"/>
      <c r="LUI61" s="251"/>
      <c r="LUJ61" s="117"/>
      <c r="LUK61" s="250"/>
      <c r="LUL61" s="163"/>
      <c r="LUM61" s="118"/>
      <c r="LUN61" s="117"/>
      <c r="LUO61" s="118"/>
      <c r="LUP61" s="251"/>
      <c r="LUQ61" s="203"/>
      <c r="LUR61" s="251"/>
      <c r="LUS61" s="117"/>
      <c r="LUT61" s="250"/>
      <c r="LUU61" s="163"/>
      <c r="LUV61" s="118"/>
      <c r="LUW61" s="117"/>
      <c r="LUX61" s="118"/>
      <c r="LUY61" s="251"/>
      <c r="LUZ61" s="203"/>
      <c r="LVA61" s="251"/>
      <c r="LVB61" s="117"/>
      <c r="LVC61" s="250"/>
      <c r="LVD61" s="163"/>
      <c r="LVE61" s="118"/>
      <c r="LVF61" s="117"/>
      <c r="LVG61" s="118"/>
      <c r="LVH61" s="251"/>
      <c r="LVI61" s="203"/>
      <c r="LVJ61" s="251"/>
      <c r="LVK61" s="117"/>
      <c r="LVL61" s="250"/>
      <c r="LVM61" s="163"/>
      <c r="LVN61" s="118"/>
      <c r="LVO61" s="117"/>
      <c r="LVP61" s="118"/>
      <c r="LVQ61" s="251"/>
      <c r="LVR61" s="203"/>
      <c r="LVS61" s="251"/>
      <c r="LVT61" s="117"/>
      <c r="LVU61" s="250"/>
      <c r="LVV61" s="163"/>
      <c r="LVW61" s="118"/>
      <c r="LVX61" s="117"/>
      <c r="LVY61" s="118"/>
      <c r="LVZ61" s="251"/>
      <c r="LWA61" s="203"/>
      <c r="LWB61" s="251"/>
      <c r="LWC61" s="117"/>
      <c r="LWD61" s="250"/>
      <c r="LWE61" s="163"/>
      <c r="LWF61" s="118"/>
      <c r="LWG61" s="117"/>
      <c r="LWH61" s="118"/>
      <c r="LWI61" s="251"/>
      <c r="LWJ61" s="203"/>
      <c r="LWK61" s="251"/>
      <c r="LWL61" s="117"/>
      <c r="LWM61" s="250"/>
      <c r="LWN61" s="163"/>
      <c r="LWO61" s="118"/>
      <c r="LWP61" s="117"/>
      <c r="LWQ61" s="118"/>
      <c r="LWR61" s="251"/>
      <c r="LWS61" s="203"/>
      <c r="LWT61" s="251"/>
      <c r="LWU61" s="117"/>
      <c r="LWV61" s="250"/>
      <c r="LWW61" s="163"/>
      <c r="LWX61" s="118"/>
      <c r="LWY61" s="117"/>
      <c r="LWZ61" s="118"/>
      <c r="LXA61" s="251"/>
      <c r="LXB61" s="203"/>
      <c r="LXC61" s="251"/>
      <c r="LXD61" s="117"/>
      <c r="LXE61" s="250"/>
      <c r="LXF61" s="163"/>
      <c r="LXG61" s="118"/>
      <c r="LXH61" s="117"/>
      <c r="LXI61" s="118"/>
      <c r="LXJ61" s="251"/>
      <c r="LXK61" s="203"/>
      <c r="LXL61" s="251"/>
      <c r="LXM61" s="117"/>
      <c r="LXN61" s="250"/>
      <c r="LXO61" s="163"/>
      <c r="LXP61" s="118"/>
      <c r="LXQ61" s="117"/>
      <c r="LXR61" s="118"/>
      <c r="LXS61" s="251"/>
      <c r="LXT61" s="203"/>
      <c r="LXU61" s="251"/>
      <c r="LXV61" s="117"/>
      <c r="LXW61" s="250"/>
      <c r="LXX61" s="163"/>
      <c r="LXY61" s="118"/>
      <c r="LXZ61" s="117"/>
      <c r="LYA61" s="118"/>
      <c r="LYB61" s="251"/>
      <c r="LYC61" s="203"/>
      <c r="LYD61" s="251"/>
      <c r="LYE61" s="117"/>
      <c r="LYF61" s="250"/>
      <c r="LYG61" s="163"/>
      <c r="LYH61" s="118"/>
      <c r="LYI61" s="117"/>
      <c r="LYJ61" s="118"/>
      <c r="LYK61" s="251"/>
      <c r="LYL61" s="203"/>
      <c r="LYM61" s="251"/>
      <c r="LYN61" s="117"/>
      <c r="LYO61" s="250"/>
      <c r="LYP61" s="163"/>
      <c r="LYQ61" s="118"/>
      <c r="LYR61" s="117"/>
      <c r="LYS61" s="118"/>
      <c r="LYT61" s="251"/>
      <c r="LYU61" s="203"/>
      <c r="LYV61" s="251"/>
      <c r="LYW61" s="117"/>
      <c r="LYX61" s="250"/>
      <c r="LYY61" s="163"/>
      <c r="LYZ61" s="118"/>
      <c r="LZA61" s="117"/>
      <c r="LZB61" s="118"/>
      <c r="LZC61" s="251"/>
      <c r="LZD61" s="203"/>
      <c r="LZE61" s="251"/>
      <c r="LZF61" s="117"/>
      <c r="LZG61" s="250"/>
      <c r="LZH61" s="163"/>
      <c r="LZI61" s="118"/>
      <c r="LZJ61" s="117"/>
      <c r="LZK61" s="118"/>
      <c r="LZL61" s="251"/>
      <c r="LZM61" s="203"/>
      <c r="LZN61" s="251"/>
      <c r="LZO61" s="117"/>
      <c r="LZP61" s="250"/>
      <c r="LZQ61" s="163"/>
      <c r="LZR61" s="118"/>
      <c r="LZS61" s="117"/>
      <c r="LZT61" s="118"/>
      <c r="LZU61" s="251"/>
      <c r="LZV61" s="203"/>
      <c r="LZW61" s="251"/>
      <c r="LZX61" s="117"/>
      <c r="LZY61" s="250"/>
      <c r="LZZ61" s="163"/>
      <c r="MAA61" s="118"/>
      <c r="MAB61" s="117"/>
      <c r="MAC61" s="118"/>
      <c r="MAD61" s="251"/>
      <c r="MAE61" s="203"/>
      <c r="MAF61" s="251"/>
      <c r="MAG61" s="117"/>
      <c r="MAH61" s="250"/>
      <c r="MAI61" s="163"/>
      <c r="MAJ61" s="118"/>
      <c r="MAK61" s="117"/>
      <c r="MAL61" s="118"/>
      <c r="MAM61" s="251"/>
      <c r="MAN61" s="203"/>
      <c r="MAO61" s="251"/>
      <c r="MAP61" s="117"/>
      <c r="MAQ61" s="250"/>
      <c r="MAR61" s="163"/>
      <c r="MAS61" s="118"/>
      <c r="MAT61" s="117"/>
      <c r="MAU61" s="118"/>
      <c r="MAV61" s="251"/>
      <c r="MAW61" s="203"/>
      <c r="MAX61" s="251"/>
      <c r="MAY61" s="117"/>
      <c r="MAZ61" s="250"/>
      <c r="MBA61" s="163"/>
      <c r="MBB61" s="118"/>
      <c r="MBC61" s="117"/>
      <c r="MBD61" s="118"/>
      <c r="MBE61" s="251"/>
      <c r="MBF61" s="203"/>
      <c r="MBG61" s="251"/>
      <c r="MBH61" s="117"/>
      <c r="MBI61" s="250"/>
      <c r="MBJ61" s="163"/>
      <c r="MBK61" s="118"/>
      <c r="MBL61" s="117"/>
      <c r="MBM61" s="118"/>
      <c r="MBN61" s="251"/>
      <c r="MBO61" s="203"/>
      <c r="MBP61" s="251"/>
      <c r="MBQ61" s="117"/>
      <c r="MBR61" s="250"/>
      <c r="MBS61" s="163"/>
      <c r="MBT61" s="118"/>
      <c r="MBU61" s="117"/>
      <c r="MBV61" s="118"/>
      <c r="MBW61" s="251"/>
      <c r="MBX61" s="203"/>
      <c r="MBY61" s="251"/>
      <c r="MBZ61" s="117"/>
      <c r="MCA61" s="250"/>
      <c r="MCB61" s="163"/>
      <c r="MCC61" s="118"/>
      <c r="MCD61" s="117"/>
      <c r="MCE61" s="118"/>
      <c r="MCF61" s="251"/>
      <c r="MCG61" s="203"/>
      <c r="MCH61" s="251"/>
      <c r="MCI61" s="117"/>
      <c r="MCJ61" s="250"/>
      <c r="MCK61" s="163"/>
      <c r="MCL61" s="118"/>
      <c r="MCM61" s="117"/>
      <c r="MCN61" s="118"/>
      <c r="MCO61" s="251"/>
      <c r="MCP61" s="203"/>
      <c r="MCQ61" s="251"/>
      <c r="MCR61" s="117"/>
      <c r="MCS61" s="250"/>
      <c r="MCT61" s="163"/>
      <c r="MCU61" s="118"/>
      <c r="MCV61" s="117"/>
      <c r="MCW61" s="118"/>
      <c r="MCX61" s="251"/>
      <c r="MCY61" s="203"/>
      <c r="MCZ61" s="251"/>
      <c r="MDA61" s="117"/>
      <c r="MDB61" s="250"/>
      <c r="MDC61" s="163"/>
      <c r="MDD61" s="118"/>
      <c r="MDE61" s="117"/>
      <c r="MDF61" s="118"/>
      <c r="MDG61" s="251"/>
      <c r="MDH61" s="203"/>
      <c r="MDI61" s="251"/>
      <c r="MDJ61" s="117"/>
      <c r="MDK61" s="250"/>
      <c r="MDL61" s="163"/>
      <c r="MDM61" s="118"/>
      <c r="MDN61" s="117"/>
      <c r="MDO61" s="118"/>
      <c r="MDP61" s="251"/>
      <c r="MDQ61" s="203"/>
      <c r="MDR61" s="251"/>
      <c r="MDS61" s="117"/>
      <c r="MDT61" s="250"/>
      <c r="MDU61" s="163"/>
      <c r="MDV61" s="118"/>
      <c r="MDW61" s="117"/>
      <c r="MDX61" s="118"/>
      <c r="MDY61" s="251"/>
      <c r="MDZ61" s="203"/>
      <c r="MEA61" s="251"/>
      <c r="MEB61" s="117"/>
      <c r="MEC61" s="250"/>
      <c r="MED61" s="163"/>
      <c r="MEE61" s="118"/>
      <c r="MEF61" s="117"/>
      <c r="MEG61" s="118"/>
      <c r="MEH61" s="251"/>
      <c r="MEI61" s="203"/>
      <c r="MEJ61" s="251"/>
      <c r="MEK61" s="117"/>
      <c r="MEL61" s="250"/>
      <c r="MEM61" s="163"/>
      <c r="MEN61" s="118"/>
      <c r="MEO61" s="117"/>
      <c r="MEP61" s="118"/>
      <c r="MEQ61" s="251"/>
      <c r="MER61" s="203"/>
      <c r="MES61" s="251"/>
      <c r="MET61" s="117"/>
      <c r="MEU61" s="250"/>
      <c r="MEV61" s="163"/>
      <c r="MEW61" s="118"/>
      <c r="MEX61" s="117"/>
      <c r="MEY61" s="118"/>
      <c r="MEZ61" s="251"/>
      <c r="MFA61" s="203"/>
      <c r="MFB61" s="251"/>
      <c r="MFC61" s="117"/>
      <c r="MFD61" s="250"/>
      <c r="MFE61" s="163"/>
      <c r="MFF61" s="118"/>
      <c r="MFG61" s="117"/>
      <c r="MFH61" s="118"/>
      <c r="MFI61" s="251"/>
      <c r="MFJ61" s="203"/>
      <c r="MFK61" s="251"/>
      <c r="MFL61" s="117"/>
      <c r="MFM61" s="250"/>
      <c r="MFN61" s="163"/>
      <c r="MFO61" s="118"/>
      <c r="MFP61" s="117"/>
      <c r="MFQ61" s="118"/>
      <c r="MFR61" s="251"/>
      <c r="MFS61" s="203"/>
      <c r="MFT61" s="251"/>
      <c r="MFU61" s="117"/>
      <c r="MFV61" s="250"/>
      <c r="MFW61" s="163"/>
      <c r="MFX61" s="118"/>
      <c r="MFY61" s="117"/>
      <c r="MFZ61" s="118"/>
      <c r="MGA61" s="251"/>
      <c r="MGB61" s="203"/>
      <c r="MGC61" s="251"/>
      <c r="MGD61" s="117"/>
      <c r="MGE61" s="250"/>
      <c r="MGF61" s="163"/>
      <c r="MGG61" s="118"/>
      <c r="MGH61" s="117"/>
      <c r="MGI61" s="118"/>
      <c r="MGJ61" s="251"/>
      <c r="MGK61" s="203"/>
      <c r="MGL61" s="251"/>
      <c r="MGM61" s="117"/>
      <c r="MGN61" s="250"/>
      <c r="MGO61" s="163"/>
      <c r="MGP61" s="118"/>
      <c r="MGQ61" s="117"/>
      <c r="MGR61" s="118"/>
      <c r="MGS61" s="251"/>
      <c r="MGT61" s="203"/>
      <c r="MGU61" s="251"/>
      <c r="MGV61" s="117"/>
      <c r="MGW61" s="250"/>
      <c r="MGX61" s="163"/>
      <c r="MGY61" s="118"/>
      <c r="MGZ61" s="117"/>
      <c r="MHA61" s="118"/>
      <c r="MHB61" s="251"/>
      <c r="MHC61" s="203"/>
      <c r="MHD61" s="251"/>
      <c r="MHE61" s="117"/>
      <c r="MHF61" s="250"/>
      <c r="MHG61" s="163"/>
      <c r="MHH61" s="118"/>
      <c r="MHI61" s="117"/>
      <c r="MHJ61" s="118"/>
      <c r="MHK61" s="251"/>
      <c r="MHL61" s="203"/>
      <c r="MHM61" s="251"/>
      <c r="MHN61" s="117"/>
      <c r="MHO61" s="250"/>
      <c r="MHP61" s="163"/>
      <c r="MHQ61" s="118"/>
      <c r="MHR61" s="117"/>
      <c r="MHS61" s="118"/>
      <c r="MHT61" s="251"/>
      <c r="MHU61" s="203"/>
      <c r="MHV61" s="251"/>
      <c r="MHW61" s="117"/>
      <c r="MHX61" s="250"/>
      <c r="MHY61" s="163"/>
      <c r="MHZ61" s="118"/>
      <c r="MIA61" s="117"/>
      <c r="MIB61" s="118"/>
      <c r="MIC61" s="251"/>
      <c r="MID61" s="203"/>
      <c r="MIE61" s="251"/>
      <c r="MIF61" s="117"/>
      <c r="MIG61" s="250"/>
      <c r="MIH61" s="163"/>
      <c r="MII61" s="118"/>
      <c r="MIJ61" s="117"/>
      <c r="MIK61" s="118"/>
      <c r="MIL61" s="251"/>
      <c r="MIM61" s="203"/>
      <c r="MIN61" s="251"/>
      <c r="MIO61" s="117"/>
      <c r="MIP61" s="250"/>
      <c r="MIQ61" s="163"/>
      <c r="MIR61" s="118"/>
      <c r="MIS61" s="117"/>
      <c r="MIT61" s="118"/>
      <c r="MIU61" s="251"/>
      <c r="MIV61" s="203"/>
      <c r="MIW61" s="251"/>
      <c r="MIX61" s="117"/>
      <c r="MIY61" s="250"/>
      <c r="MIZ61" s="163"/>
      <c r="MJA61" s="118"/>
      <c r="MJB61" s="117"/>
      <c r="MJC61" s="118"/>
      <c r="MJD61" s="251"/>
      <c r="MJE61" s="203"/>
      <c r="MJF61" s="251"/>
      <c r="MJG61" s="117"/>
      <c r="MJH61" s="250"/>
      <c r="MJI61" s="163"/>
      <c r="MJJ61" s="118"/>
      <c r="MJK61" s="117"/>
      <c r="MJL61" s="118"/>
      <c r="MJM61" s="251"/>
      <c r="MJN61" s="203"/>
      <c r="MJO61" s="251"/>
      <c r="MJP61" s="117"/>
      <c r="MJQ61" s="250"/>
      <c r="MJR61" s="163"/>
      <c r="MJS61" s="118"/>
      <c r="MJT61" s="117"/>
      <c r="MJU61" s="118"/>
      <c r="MJV61" s="251"/>
      <c r="MJW61" s="203"/>
      <c r="MJX61" s="251"/>
      <c r="MJY61" s="117"/>
      <c r="MJZ61" s="250"/>
      <c r="MKA61" s="163"/>
      <c r="MKB61" s="118"/>
      <c r="MKC61" s="117"/>
      <c r="MKD61" s="118"/>
      <c r="MKE61" s="251"/>
      <c r="MKF61" s="203"/>
      <c r="MKG61" s="251"/>
      <c r="MKH61" s="117"/>
      <c r="MKI61" s="250"/>
      <c r="MKJ61" s="163"/>
      <c r="MKK61" s="118"/>
      <c r="MKL61" s="117"/>
      <c r="MKM61" s="118"/>
      <c r="MKN61" s="251"/>
      <c r="MKO61" s="203"/>
      <c r="MKP61" s="251"/>
      <c r="MKQ61" s="117"/>
      <c r="MKR61" s="250"/>
      <c r="MKS61" s="163"/>
      <c r="MKT61" s="118"/>
      <c r="MKU61" s="117"/>
      <c r="MKV61" s="118"/>
      <c r="MKW61" s="251"/>
      <c r="MKX61" s="203"/>
      <c r="MKY61" s="251"/>
      <c r="MKZ61" s="117"/>
      <c r="MLA61" s="250"/>
      <c r="MLB61" s="163"/>
      <c r="MLC61" s="118"/>
      <c r="MLD61" s="117"/>
      <c r="MLE61" s="118"/>
      <c r="MLF61" s="251"/>
      <c r="MLG61" s="203"/>
      <c r="MLH61" s="251"/>
      <c r="MLI61" s="117"/>
      <c r="MLJ61" s="250"/>
      <c r="MLK61" s="163"/>
      <c r="MLL61" s="118"/>
      <c r="MLM61" s="117"/>
      <c r="MLN61" s="118"/>
      <c r="MLO61" s="251"/>
      <c r="MLP61" s="203"/>
      <c r="MLQ61" s="251"/>
      <c r="MLR61" s="117"/>
      <c r="MLS61" s="250"/>
      <c r="MLT61" s="163"/>
      <c r="MLU61" s="118"/>
      <c r="MLV61" s="117"/>
      <c r="MLW61" s="118"/>
      <c r="MLX61" s="251"/>
      <c r="MLY61" s="203"/>
      <c r="MLZ61" s="251"/>
      <c r="MMA61" s="117"/>
      <c r="MMB61" s="250"/>
      <c r="MMC61" s="163"/>
      <c r="MMD61" s="118"/>
      <c r="MME61" s="117"/>
      <c r="MMF61" s="118"/>
      <c r="MMG61" s="251"/>
      <c r="MMH61" s="203"/>
      <c r="MMI61" s="251"/>
      <c r="MMJ61" s="117"/>
      <c r="MMK61" s="250"/>
      <c r="MML61" s="163"/>
      <c r="MMM61" s="118"/>
      <c r="MMN61" s="117"/>
      <c r="MMO61" s="118"/>
      <c r="MMP61" s="251"/>
      <c r="MMQ61" s="203"/>
      <c r="MMR61" s="251"/>
      <c r="MMS61" s="117"/>
      <c r="MMT61" s="250"/>
      <c r="MMU61" s="163"/>
      <c r="MMV61" s="118"/>
      <c r="MMW61" s="117"/>
      <c r="MMX61" s="118"/>
      <c r="MMY61" s="251"/>
      <c r="MMZ61" s="203"/>
      <c r="MNA61" s="251"/>
      <c r="MNB61" s="117"/>
      <c r="MNC61" s="250"/>
      <c r="MND61" s="163"/>
      <c r="MNE61" s="118"/>
      <c r="MNF61" s="117"/>
      <c r="MNG61" s="118"/>
      <c r="MNH61" s="251"/>
      <c r="MNI61" s="203"/>
      <c r="MNJ61" s="251"/>
      <c r="MNK61" s="117"/>
      <c r="MNL61" s="250"/>
      <c r="MNM61" s="163"/>
      <c r="MNN61" s="118"/>
      <c r="MNO61" s="117"/>
      <c r="MNP61" s="118"/>
      <c r="MNQ61" s="251"/>
      <c r="MNR61" s="203"/>
      <c r="MNS61" s="251"/>
      <c r="MNT61" s="117"/>
      <c r="MNU61" s="250"/>
      <c r="MNV61" s="163"/>
      <c r="MNW61" s="118"/>
      <c r="MNX61" s="117"/>
      <c r="MNY61" s="118"/>
      <c r="MNZ61" s="251"/>
      <c r="MOA61" s="203"/>
      <c r="MOB61" s="251"/>
      <c r="MOC61" s="117"/>
      <c r="MOD61" s="250"/>
      <c r="MOE61" s="163"/>
      <c r="MOF61" s="118"/>
      <c r="MOG61" s="117"/>
      <c r="MOH61" s="118"/>
      <c r="MOI61" s="251"/>
      <c r="MOJ61" s="203"/>
      <c r="MOK61" s="251"/>
      <c r="MOL61" s="117"/>
      <c r="MOM61" s="250"/>
      <c r="MON61" s="163"/>
      <c r="MOO61" s="118"/>
      <c r="MOP61" s="117"/>
      <c r="MOQ61" s="118"/>
      <c r="MOR61" s="251"/>
      <c r="MOS61" s="203"/>
      <c r="MOT61" s="251"/>
      <c r="MOU61" s="117"/>
      <c r="MOV61" s="250"/>
      <c r="MOW61" s="163"/>
      <c r="MOX61" s="118"/>
      <c r="MOY61" s="117"/>
      <c r="MOZ61" s="118"/>
      <c r="MPA61" s="251"/>
      <c r="MPB61" s="203"/>
      <c r="MPC61" s="251"/>
      <c r="MPD61" s="117"/>
      <c r="MPE61" s="250"/>
      <c r="MPF61" s="163"/>
      <c r="MPG61" s="118"/>
      <c r="MPH61" s="117"/>
      <c r="MPI61" s="118"/>
      <c r="MPJ61" s="251"/>
      <c r="MPK61" s="203"/>
      <c r="MPL61" s="251"/>
      <c r="MPM61" s="117"/>
      <c r="MPN61" s="250"/>
      <c r="MPO61" s="163"/>
      <c r="MPP61" s="118"/>
      <c r="MPQ61" s="117"/>
      <c r="MPR61" s="118"/>
      <c r="MPS61" s="251"/>
      <c r="MPT61" s="203"/>
      <c r="MPU61" s="251"/>
      <c r="MPV61" s="117"/>
      <c r="MPW61" s="250"/>
      <c r="MPX61" s="163"/>
      <c r="MPY61" s="118"/>
      <c r="MPZ61" s="117"/>
      <c r="MQA61" s="118"/>
      <c r="MQB61" s="251"/>
      <c r="MQC61" s="203"/>
      <c r="MQD61" s="251"/>
      <c r="MQE61" s="117"/>
      <c r="MQF61" s="250"/>
      <c r="MQG61" s="163"/>
      <c r="MQH61" s="118"/>
      <c r="MQI61" s="117"/>
      <c r="MQJ61" s="118"/>
      <c r="MQK61" s="251"/>
      <c r="MQL61" s="203"/>
      <c r="MQM61" s="251"/>
      <c r="MQN61" s="117"/>
      <c r="MQO61" s="250"/>
      <c r="MQP61" s="163"/>
      <c r="MQQ61" s="118"/>
      <c r="MQR61" s="117"/>
      <c r="MQS61" s="118"/>
      <c r="MQT61" s="251"/>
      <c r="MQU61" s="203"/>
      <c r="MQV61" s="251"/>
      <c r="MQW61" s="117"/>
      <c r="MQX61" s="250"/>
      <c r="MQY61" s="163"/>
      <c r="MQZ61" s="118"/>
      <c r="MRA61" s="117"/>
      <c r="MRB61" s="118"/>
      <c r="MRC61" s="251"/>
      <c r="MRD61" s="203"/>
      <c r="MRE61" s="251"/>
      <c r="MRF61" s="117"/>
      <c r="MRG61" s="250"/>
      <c r="MRH61" s="163"/>
      <c r="MRI61" s="118"/>
      <c r="MRJ61" s="117"/>
      <c r="MRK61" s="118"/>
      <c r="MRL61" s="251"/>
      <c r="MRM61" s="203"/>
      <c r="MRN61" s="251"/>
      <c r="MRO61" s="117"/>
      <c r="MRP61" s="250"/>
      <c r="MRQ61" s="163"/>
      <c r="MRR61" s="118"/>
      <c r="MRS61" s="117"/>
      <c r="MRT61" s="118"/>
      <c r="MRU61" s="251"/>
      <c r="MRV61" s="203"/>
      <c r="MRW61" s="251"/>
      <c r="MRX61" s="117"/>
      <c r="MRY61" s="250"/>
      <c r="MRZ61" s="163"/>
      <c r="MSA61" s="118"/>
      <c r="MSB61" s="117"/>
      <c r="MSC61" s="118"/>
      <c r="MSD61" s="251"/>
      <c r="MSE61" s="203"/>
      <c r="MSF61" s="251"/>
      <c r="MSG61" s="117"/>
      <c r="MSH61" s="250"/>
      <c r="MSI61" s="163"/>
      <c r="MSJ61" s="118"/>
      <c r="MSK61" s="117"/>
      <c r="MSL61" s="118"/>
      <c r="MSM61" s="251"/>
      <c r="MSN61" s="203"/>
      <c r="MSO61" s="251"/>
      <c r="MSP61" s="117"/>
      <c r="MSQ61" s="250"/>
      <c r="MSR61" s="163"/>
      <c r="MSS61" s="118"/>
      <c r="MST61" s="117"/>
      <c r="MSU61" s="118"/>
      <c r="MSV61" s="251"/>
      <c r="MSW61" s="203"/>
      <c r="MSX61" s="251"/>
      <c r="MSY61" s="117"/>
      <c r="MSZ61" s="250"/>
      <c r="MTA61" s="163"/>
      <c r="MTB61" s="118"/>
      <c r="MTC61" s="117"/>
      <c r="MTD61" s="118"/>
      <c r="MTE61" s="251"/>
      <c r="MTF61" s="203"/>
      <c r="MTG61" s="251"/>
      <c r="MTH61" s="117"/>
      <c r="MTI61" s="250"/>
      <c r="MTJ61" s="163"/>
      <c r="MTK61" s="118"/>
      <c r="MTL61" s="117"/>
      <c r="MTM61" s="118"/>
      <c r="MTN61" s="251"/>
      <c r="MTO61" s="203"/>
      <c r="MTP61" s="251"/>
      <c r="MTQ61" s="117"/>
      <c r="MTR61" s="250"/>
      <c r="MTS61" s="163"/>
      <c r="MTT61" s="118"/>
      <c r="MTU61" s="117"/>
      <c r="MTV61" s="118"/>
      <c r="MTW61" s="251"/>
      <c r="MTX61" s="203"/>
      <c r="MTY61" s="251"/>
      <c r="MTZ61" s="117"/>
      <c r="MUA61" s="250"/>
      <c r="MUB61" s="163"/>
      <c r="MUC61" s="118"/>
      <c r="MUD61" s="117"/>
      <c r="MUE61" s="118"/>
      <c r="MUF61" s="251"/>
      <c r="MUG61" s="203"/>
      <c r="MUH61" s="251"/>
      <c r="MUI61" s="117"/>
      <c r="MUJ61" s="250"/>
      <c r="MUK61" s="163"/>
      <c r="MUL61" s="118"/>
      <c r="MUM61" s="117"/>
      <c r="MUN61" s="118"/>
      <c r="MUO61" s="251"/>
      <c r="MUP61" s="203"/>
      <c r="MUQ61" s="251"/>
      <c r="MUR61" s="117"/>
      <c r="MUS61" s="250"/>
      <c r="MUT61" s="163"/>
      <c r="MUU61" s="118"/>
      <c r="MUV61" s="117"/>
      <c r="MUW61" s="118"/>
      <c r="MUX61" s="251"/>
      <c r="MUY61" s="203"/>
      <c r="MUZ61" s="251"/>
      <c r="MVA61" s="117"/>
      <c r="MVB61" s="250"/>
      <c r="MVC61" s="163"/>
      <c r="MVD61" s="118"/>
      <c r="MVE61" s="117"/>
      <c r="MVF61" s="118"/>
      <c r="MVG61" s="251"/>
      <c r="MVH61" s="203"/>
      <c r="MVI61" s="251"/>
      <c r="MVJ61" s="117"/>
      <c r="MVK61" s="250"/>
      <c r="MVL61" s="163"/>
      <c r="MVM61" s="118"/>
      <c r="MVN61" s="117"/>
      <c r="MVO61" s="118"/>
      <c r="MVP61" s="251"/>
      <c r="MVQ61" s="203"/>
      <c r="MVR61" s="251"/>
      <c r="MVS61" s="117"/>
      <c r="MVT61" s="250"/>
      <c r="MVU61" s="163"/>
      <c r="MVV61" s="118"/>
      <c r="MVW61" s="117"/>
      <c r="MVX61" s="118"/>
      <c r="MVY61" s="251"/>
      <c r="MVZ61" s="203"/>
      <c r="MWA61" s="251"/>
      <c r="MWB61" s="117"/>
      <c r="MWC61" s="250"/>
      <c r="MWD61" s="163"/>
      <c r="MWE61" s="118"/>
      <c r="MWF61" s="117"/>
      <c r="MWG61" s="118"/>
      <c r="MWH61" s="251"/>
      <c r="MWI61" s="203"/>
      <c r="MWJ61" s="251"/>
      <c r="MWK61" s="117"/>
      <c r="MWL61" s="250"/>
      <c r="MWM61" s="163"/>
      <c r="MWN61" s="118"/>
      <c r="MWO61" s="117"/>
      <c r="MWP61" s="118"/>
      <c r="MWQ61" s="251"/>
      <c r="MWR61" s="203"/>
      <c r="MWS61" s="251"/>
      <c r="MWT61" s="117"/>
      <c r="MWU61" s="250"/>
      <c r="MWV61" s="163"/>
      <c r="MWW61" s="118"/>
      <c r="MWX61" s="117"/>
      <c r="MWY61" s="118"/>
      <c r="MWZ61" s="251"/>
      <c r="MXA61" s="203"/>
      <c r="MXB61" s="251"/>
      <c r="MXC61" s="117"/>
      <c r="MXD61" s="250"/>
      <c r="MXE61" s="163"/>
      <c r="MXF61" s="118"/>
      <c r="MXG61" s="117"/>
      <c r="MXH61" s="118"/>
      <c r="MXI61" s="251"/>
      <c r="MXJ61" s="203"/>
      <c r="MXK61" s="251"/>
      <c r="MXL61" s="117"/>
      <c r="MXM61" s="250"/>
      <c r="MXN61" s="163"/>
      <c r="MXO61" s="118"/>
      <c r="MXP61" s="117"/>
      <c r="MXQ61" s="118"/>
      <c r="MXR61" s="251"/>
      <c r="MXS61" s="203"/>
      <c r="MXT61" s="251"/>
      <c r="MXU61" s="117"/>
      <c r="MXV61" s="250"/>
      <c r="MXW61" s="163"/>
      <c r="MXX61" s="118"/>
      <c r="MXY61" s="117"/>
      <c r="MXZ61" s="118"/>
      <c r="MYA61" s="251"/>
      <c r="MYB61" s="203"/>
      <c r="MYC61" s="251"/>
      <c r="MYD61" s="117"/>
      <c r="MYE61" s="250"/>
      <c r="MYF61" s="163"/>
      <c r="MYG61" s="118"/>
      <c r="MYH61" s="117"/>
      <c r="MYI61" s="118"/>
      <c r="MYJ61" s="251"/>
      <c r="MYK61" s="203"/>
      <c r="MYL61" s="251"/>
      <c r="MYM61" s="117"/>
      <c r="MYN61" s="250"/>
      <c r="MYO61" s="163"/>
      <c r="MYP61" s="118"/>
      <c r="MYQ61" s="117"/>
      <c r="MYR61" s="118"/>
      <c r="MYS61" s="251"/>
      <c r="MYT61" s="203"/>
      <c r="MYU61" s="251"/>
      <c r="MYV61" s="117"/>
      <c r="MYW61" s="250"/>
      <c r="MYX61" s="163"/>
      <c r="MYY61" s="118"/>
      <c r="MYZ61" s="117"/>
      <c r="MZA61" s="118"/>
      <c r="MZB61" s="251"/>
      <c r="MZC61" s="203"/>
      <c r="MZD61" s="251"/>
      <c r="MZE61" s="117"/>
      <c r="MZF61" s="250"/>
      <c r="MZG61" s="163"/>
      <c r="MZH61" s="118"/>
      <c r="MZI61" s="117"/>
      <c r="MZJ61" s="118"/>
      <c r="MZK61" s="251"/>
      <c r="MZL61" s="203"/>
      <c r="MZM61" s="251"/>
      <c r="MZN61" s="117"/>
      <c r="MZO61" s="250"/>
      <c r="MZP61" s="163"/>
      <c r="MZQ61" s="118"/>
      <c r="MZR61" s="117"/>
      <c r="MZS61" s="118"/>
      <c r="MZT61" s="251"/>
      <c r="MZU61" s="203"/>
      <c r="MZV61" s="251"/>
      <c r="MZW61" s="117"/>
      <c r="MZX61" s="250"/>
      <c r="MZY61" s="163"/>
      <c r="MZZ61" s="118"/>
      <c r="NAA61" s="117"/>
      <c r="NAB61" s="118"/>
      <c r="NAC61" s="251"/>
      <c r="NAD61" s="203"/>
      <c r="NAE61" s="251"/>
      <c r="NAF61" s="117"/>
      <c r="NAG61" s="250"/>
      <c r="NAH61" s="163"/>
      <c r="NAI61" s="118"/>
      <c r="NAJ61" s="117"/>
      <c r="NAK61" s="118"/>
      <c r="NAL61" s="251"/>
      <c r="NAM61" s="203"/>
      <c r="NAN61" s="251"/>
      <c r="NAO61" s="117"/>
      <c r="NAP61" s="250"/>
      <c r="NAQ61" s="163"/>
      <c r="NAR61" s="118"/>
      <c r="NAS61" s="117"/>
      <c r="NAT61" s="118"/>
      <c r="NAU61" s="251"/>
      <c r="NAV61" s="203"/>
      <c r="NAW61" s="251"/>
      <c r="NAX61" s="117"/>
      <c r="NAY61" s="250"/>
      <c r="NAZ61" s="163"/>
      <c r="NBA61" s="118"/>
      <c r="NBB61" s="117"/>
      <c r="NBC61" s="118"/>
      <c r="NBD61" s="251"/>
      <c r="NBE61" s="203"/>
      <c r="NBF61" s="251"/>
      <c r="NBG61" s="117"/>
      <c r="NBH61" s="250"/>
      <c r="NBI61" s="163"/>
      <c r="NBJ61" s="118"/>
      <c r="NBK61" s="117"/>
      <c r="NBL61" s="118"/>
      <c r="NBM61" s="251"/>
      <c r="NBN61" s="203"/>
      <c r="NBO61" s="251"/>
      <c r="NBP61" s="117"/>
      <c r="NBQ61" s="250"/>
      <c r="NBR61" s="163"/>
      <c r="NBS61" s="118"/>
      <c r="NBT61" s="117"/>
      <c r="NBU61" s="118"/>
      <c r="NBV61" s="251"/>
      <c r="NBW61" s="203"/>
      <c r="NBX61" s="251"/>
      <c r="NBY61" s="117"/>
      <c r="NBZ61" s="250"/>
      <c r="NCA61" s="163"/>
      <c r="NCB61" s="118"/>
      <c r="NCC61" s="117"/>
      <c r="NCD61" s="118"/>
      <c r="NCE61" s="251"/>
      <c r="NCF61" s="203"/>
      <c r="NCG61" s="251"/>
      <c r="NCH61" s="117"/>
      <c r="NCI61" s="250"/>
      <c r="NCJ61" s="163"/>
      <c r="NCK61" s="118"/>
      <c r="NCL61" s="117"/>
      <c r="NCM61" s="118"/>
      <c r="NCN61" s="251"/>
      <c r="NCO61" s="203"/>
      <c r="NCP61" s="251"/>
      <c r="NCQ61" s="117"/>
      <c r="NCR61" s="250"/>
      <c r="NCS61" s="163"/>
      <c r="NCT61" s="118"/>
      <c r="NCU61" s="117"/>
      <c r="NCV61" s="118"/>
      <c r="NCW61" s="251"/>
      <c r="NCX61" s="203"/>
      <c r="NCY61" s="251"/>
      <c r="NCZ61" s="117"/>
      <c r="NDA61" s="250"/>
      <c r="NDB61" s="163"/>
      <c r="NDC61" s="118"/>
      <c r="NDD61" s="117"/>
      <c r="NDE61" s="118"/>
      <c r="NDF61" s="251"/>
      <c r="NDG61" s="203"/>
      <c r="NDH61" s="251"/>
      <c r="NDI61" s="117"/>
      <c r="NDJ61" s="250"/>
      <c r="NDK61" s="163"/>
      <c r="NDL61" s="118"/>
      <c r="NDM61" s="117"/>
      <c r="NDN61" s="118"/>
      <c r="NDO61" s="251"/>
      <c r="NDP61" s="203"/>
      <c r="NDQ61" s="251"/>
      <c r="NDR61" s="117"/>
      <c r="NDS61" s="250"/>
      <c r="NDT61" s="163"/>
      <c r="NDU61" s="118"/>
      <c r="NDV61" s="117"/>
      <c r="NDW61" s="118"/>
      <c r="NDX61" s="251"/>
      <c r="NDY61" s="203"/>
      <c r="NDZ61" s="251"/>
      <c r="NEA61" s="117"/>
      <c r="NEB61" s="250"/>
      <c r="NEC61" s="163"/>
      <c r="NED61" s="118"/>
      <c r="NEE61" s="117"/>
      <c r="NEF61" s="118"/>
      <c r="NEG61" s="251"/>
      <c r="NEH61" s="203"/>
      <c r="NEI61" s="251"/>
      <c r="NEJ61" s="117"/>
      <c r="NEK61" s="250"/>
      <c r="NEL61" s="163"/>
      <c r="NEM61" s="118"/>
      <c r="NEN61" s="117"/>
      <c r="NEO61" s="118"/>
      <c r="NEP61" s="251"/>
      <c r="NEQ61" s="203"/>
      <c r="NER61" s="251"/>
      <c r="NES61" s="117"/>
      <c r="NET61" s="250"/>
      <c r="NEU61" s="163"/>
      <c r="NEV61" s="118"/>
      <c r="NEW61" s="117"/>
      <c r="NEX61" s="118"/>
      <c r="NEY61" s="251"/>
      <c r="NEZ61" s="203"/>
      <c r="NFA61" s="251"/>
      <c r="NFB61" s="117"/>
      <c r="NFC61" s="250"/>
      <c r="NFD61" s="163"/>
      <c r="NFE61" s="118"/>
      <c r="NFF61" s="117"/>
      <c r="NFG61" s="118"/>
      <c r="NFH61" s="251"/>
      <c r="NFI61" s="203"/>
      <c r="NFJ61" s="251"/>
      <c r="NFK61" s="117"/>
      <c r="NFL61" s="250"/>
      <c r="NFM61" s="163"/>
      <c r="NFN61" s="118"/>
      <c r="NFO61" s="117"/>
      <c r="NFP61" s="118"/>
      <c r="NFQ61" s="251"/>
      <c r="NFR61" s="203"/>
      <c r="NFS61" s="251"/>
      <c r="NFT61" s="117"/>
      <c r="NFU61" s="250"/>
      <c r="NFV61" s="163"/>
      <c r="NFW61" s="118"/>
      <c r="NFX61" s="117"/>
      <c r="NFY61" s="118"/>
      <c r="NFZ61" s="251"/>
      <c r="NGA61" s="203"/>
      <c r="NGB61" s="251"/>
      <c r="NGC61" s="117"/>
      <c r="NGD61" s="250"/>
      <c r="NGE61" s="163"/>
      <c r="NGF61" s="118"/>
      <c r="NGG61" s="117"/>
      <c r="NGH61" s="118"/>
      <c r="NGI61" s="251"/>
      <c r="NGJ61" s="203"/>
      <c r="NGK61" s="251"/>
      <c r="NGL61" s="117"/>
      <c r="NGM61" s="250"/>
      <c r="NGN61" s="163"/>
      <c r="NGO61" s="118"/>
      <c r="NGP61" s="117"/>
      <c r="NGQ61" s="118"/>
      <c r="NGR61" s="251"/>
      <c r="NGS61" s="203"/>
      <c r="NGT61" s="251"/>
      <c r="NGU61" s="117"/>
      <c r="NGV61" s="250"/>
      <c r="NGW61" s="163"/>
      <c r="NGX61" s="118"/>
      <c r="NGY61" s="117"/>
      <c r="NGZ61" s="118"/>
      <c r="NHA61" s="251"/>
      <c r="NHB61" s="203"/>
      <c r="NHC61" s="251"/>
      <c r="NHD61" s="117"/>
      <c r="NHE61" s="250"/>
      <c r="NHF61" s="163"/>
      <c r="NHG61" s="118"/>
      <c r="NHH61" s="117"/>
      <c r="NHI61" s="118"/>
      <c r="NHJ61" s="251"/>
      <c r="NHK61" s="203"/>
      <c r="NHL61" s="251"/>
      <c r="NHM61" s="117"/>
      <c r="NHN61" s="250"/>
      <c r="NHO61" s="163"/>
      <c r="NHP61" s="118"/>
      <c r="NHQ61" s="117"/>
      <c r="NHR61" s="118"/>
      <c r="NHS61" s="251"/>
      <c r="NHT61" s="203"/>
      <c r="NHU61" s="251"/>
      <c r="NHV61" s="117"/>
      <c r="NHW61" s="250"/>
      <c r="NHX61" s="163"/>
      <c r="NHY61" s="118"/>
      <c r="NHZ61" s="117"/>
      <c r="NIA61" s="118"/>
      <c r="NIB61" s="251"/>
      <c r="NIC61" s="203"/>
      <c r="NID61" s="251"/>
      <c r="NIE61" s="117"/>
      <c r="NIF61" s="250"/>
      <c r="NIG61" s="163"/>
      <c r="NIH61" s="118"/>
      <c r="NII61" s="117"/>
      <c r="NIJ61" s="118"/>
      <c r="NIK61" s="251"/>
      <c r="NIL61" s="203"/>
      <c r="NIM61" s="251"/>
      <c r="NIN61" s="117"/>
      <c r="NIO61" s="250"/>
      <c r="NIP61" s="163"/>
      <c r="NIQ61" s="118"/>
      <c r="NIR61" s="117"/>
      <c r="NIS61" s="118"/>
      <c r="NIT61" s="251"/>
      <c r="NIU61" s="203"/>
      <c r="NIV61" s="251"/>
      <c r="NIW61" s="117"/>
      <c r="NIX61" s="250"/>
      <c r="NIY61" s="163"/>
      <c r="NIZ61" s="118"/>
      <c r="NJA61" s="117"/>
      <c r="NJB61" s="118"/>
      <c r="NJC61" s="251"/>
      <c r="NJD61" s="203"/>
      <c r="NJE61" s="251"/>
      <c r="NJF61" s="117"/>
      <c r="NJG61" s="250"/>
      <c r="NJH61" s="163"/>
      <c r="NJI61" s="118"/>
      <c r="NJJ61" s="117"/>
      <c r="NJK61" s="118"/>
      <c r="NJL61" s="251"/>
      <c r="NJM61" s="203"/>
      <c r="NJN61" s="251"/>
      <c r="NJO61" s="117"/>
      <c r="NJP61" s="250"/>
      <c r="NJQ61" s="163"/>
      <c r="NJR61" s="118"/>
      <c r="NJS61" s="117"/>
      <c r="NJT61" s="118"/>
      <c r="NJU61" s="251"/>
      <c r="NJV61" s="203"/>
      <c r="NJW61" s="251"/>
      <c r="NJX61" s="117"/>
      <c r="NJY61" s="250"/>
      <c r="NJZ61" s="163"/>
      <c r="NKA61" s="118"/>
      <c r="NKB61" s="117"/>
      <c r="NKC61" s="118"/>
      <c r="NKD61" s="251"/>
      <c r="NKE61" s="203"/>
      <c r="NKF61" s="251"/>
      <c r="NKG61" s="117"/>
      <c r="NKH61" s="250"/>
      <c r="NKI61" s="163"/>
      <c r="NKJ61" s="118"/>
      <c r="NKK61" s="117"/>
      <c r="NKL61" s="118"/>
      <c r="NKM61" s="251"/>
      <c r="NKN61" s="203"/>
      <c r="NKO61" s="251"/>
      <c r="NKP61" s="117"/>
      <c r="NKQ61" s="250"/>
      <c r="NKR61" s="163"/>
      <c r="NKS61" s="118"/>
      <c r="NKT61" s="117"/>
      <c r="NKU61" s="118"/>
      <c r="NKV61" s="251"/>
      <c r="NKW61" s="203"/>
      <c r="NKX61" s="251"/>
      <c r="NKY61" s="117"/>
      <c r="NKZ61" s="250"/>
      <c r="NLA61" s="163"/>
      <c r="NLB61" s="118"/>
      <c r="NLC61" s="117"/>
      <c r="NLD61" s="118"/>
      <c r="NLE61" s="251"/>
      <c r="NLF61" s="203"/>
      <c r="NLG61" s="251"/>
      <c r="NLH61" s="117"/>
      <c r="NLI61" s="250"/>
      <c r="NLJ61" s="163"/>
      <c r="NLK61" s="118"/>
      <c r="NLL61" s="117"/>
      <c r="NLM61" s="118"/>
      <c r="NLN61" s="251"/>
      <c r="NLO61" s="203"/>
      <c r="NLP61" s="251"/>
      <c r="NLQ61" s="117"/>
      <c r="NLR61" s="250"/>
      <c r="NLS61" s="163"/>
      <c r="NLT61" s="118"/>
      <c r="NLU61" s="117"/>
      <c r="NLV61" s="118"/>
      <c r="NLW61" s="251"/>
      <c r="NLX61" s="203"/>
      <c r="NLY61" s="251"/>
      <c r="NLZ61" s="117"/>
      <c r="NMA61" s="250"/>
      <c r="NMB61" s="163"/>
      <c r="NMC61" s="118"/>
      <c r="NMD61" s="117"/>
      <c r="NME61" s="118"/>
      <c r="NMF61" s="251"/>
      <c r="NMG61" s="203"/>
      <c r="NMH61" s="251"/>
      <c r="NMI61" s="117"/>
      <c r="NMJ61" s="250"/>
      <c r="NMK61" s="163"/>
      <c r="NML61" s="118"/>
      <c r="NMM61" s="117"/>
      <c r="NMN61" s="118"/>
      <c r="NMO61" s="251"/>
      <c r="NMP61" s="203"/>
      <c r="NMQ61" s="251"/>
      <c r="NMR61" s="117"/>
      <c r="NMS61" s="250"/>
      <c r="NMT61" s="163"/>
      <c r="NMU61" s="118"/>
      <c r="NMV61" s="117"/>
      <c r="NMW61" s="118"/>
      <c r="NMX61" s="251"/>
      <c r="NMY61" s="203"/>
      <c r="NMZ61" s="251"/>
      <c r="NNA61" s="117"/>
      <c r="NNB61" s="250"/>
      <c r="NNC61" s="163"/>
      <c r="NND61" s="118"/>
      <c r="NNE61" s="117"/>
      <c r="NNF61" s="118"/>
      <c r="NNG61" s="251"/>
      <c r="NNH61" s="203"/>
      <c r="NNI61" s="251"/>
      <c r="NNJ61" s="117"/>
      <c r="NNK61" s="250"/>
      <c r="NNL61" s="163"/>
      <c r="NNM61" s="118"/>
      <c r="NNN61" s="117"/>
      <c r="NNO61" s="118"/>
      <c r="NNP61" s="251"/>
      <c r="NNQ61" s="203"/>
      <c r="NNR61" s="251"/>
      <c r="NNS61" s="117"/>
      <c r="NNT61" s="250"/>
      <c r="NNU61" s="163"/>
      <c r="NNV61" s="118"/>
      <c r="NNW61" s="117"/>
      <c r="NNX61" s="118"/>
      <c r="NNY61" s="251"/>
      <c r="NNZ61" s="203"/>
      <c r="NOA61" s="251"/>
      <c r="NOB61" s="117"/>
      <c r="NOC61" s="250"/>
      <c r="NOD61" s="163"/>
      <c r="NOE61" s="118"/>
      <c r="NOF61" s="117"/>
      <c r="NOG61" s="118"/>
      <c r="NOH61" s="251"/>
      <c r="NOI61" s="203"/>
      <c r="NOJ61" s="251"/>
      <c r="NOK61" s="117"/>
      <c r="NOL61" s="250"/>
      <c r="NOM61" s="163"/>
      <c r="NON61" s="118"/>
      <c r="NOO61" s="117"/>
      <c r="NOP61" s="118"/>
      <c r="NOQ61" s="251"/>
      <c r="NOR61" s="203"/>
      <c r="NOS61" s="251"/>
      <c r="NOT61" s="117"/>
      <c r="NOU61" s="250"/>
      <c r="NOV61" s="163"/>
      <c r="NOW61" s="118"/>
      <c r="NOX61" s="117"/>
      <c r="NOY61" s="118"/>
      <c r="NOZ61" s="251"/>
      <c r="NPA61" s="203"/>
      <c r="NPB61" s="251"/>
      <c r="NPC61" s="117"/>
      <c r="NPD61" s="250"/>
      <c r="NPE61" s="163"/>
      <c r="NPF61" s="118"/>
      <c r="NPG61" s="117"/>
      <c r="NPH61" s="118"/>
      <c r="NPI61" s="251"/>
      <c r="NPJ61" s="203"/>
      <c r="NPK61" s="251"/>
      <c r="NPL61" s="117"/>
      <c r="NPM61" s="250"/>
      <c r="NPN61" s="163"/>
      <c r="NPO61" s="118"/>
      <c r="NPP61" s="117"/>
      <c r="NPQ61" s="118"/>
      <c r="NPR61" s="251"/>
      <c r="NPS61" s="203"/>
      <c r="NPT61" s="251"/>
      <c r="NPU61" s="117"/>
      <c r="NPV61" s="250"/>
      <c r="NPW61" s="163"/>
      <c r="NPX61" s="118"/>
      <c r="NPY61" s="117"/>
      <c r="NPZ61" s="118"/>
      <c r="NQA61" s="251"/>
      <c r="NQB61" s="203"/>
      <c r="NQC61" s="251"/>
      <c r="NQD61" s="117"/>
      <c r="NQE61" s="250"/>
      <c r="NQF61" s="163"/>
      <c r="NQG61" s="118"/>
      <c r="NQH61" s="117"/>
      <c r="NQI61" s="118"/>
      <c r="NQJ61" s="251"/>
      <c r="NQK61" s="203"/>
      <c r="NQL61" s="251"/>
      <c r="NQM61" s="117"/>
      <c r="NQN61" s="250"/>
      <c r="NQO61" s="163"/>
      <c r="NQP61" s="118"/>
      <c r="NQQ61" s="117"/>
      <c r="NQR61" s="118"/>
      <c r="NQS61" s="251"/>
      <c r="NQT61" s="203"/>
      <c r="NQU61" s="251"/>
      <c r="NQV61" s="117"/>
      <c r="NQW61" s="250"/>
      <c r="NQX61" s="163"/>
      <c r="NQY61" s="118"/>
      <c r="NQZ61" s="117"/>
      <c r="NRA61" s="118"/>
      <c r="NRB61" s="251"/>
      <c r="NRC61" s="203"/>
      <c r="NRD61" s="251"/>
      <c r="NRE61" s="117"/>
      <c r="NRF61" s="250"/>
      <c r="NRG61" s="163"/>
      <c r="NRH61" s="118"/>
      <c r="NRI61" s="117"/>
      <c r="NRJ61" s="118"/>
      <c r="NRK61" s="251"/>
      <c r="NRL61" s="203"/>
      <c r="NRM61" s="251"/>
      <c r="NRN61" s="117"/>
      <c r="NRO61" s="250"/>
      <c r="NRP61" s="163"/>
      <c r="NRQ61" s="118"/>
      <c r="NRR61" s="117"/>
      <c r="NRS61" s="118"/>
      <c r="NRT61" s="251"/>
      <c r="NRU61" s="203"/>
      <c r="NRV61" s="251"/>
      <c r="NRW61" s="117"/>
      <c r="NRX61" s="250"/>
      <c r="NRY61" s="163"/>
      <c r="NRZ61" s="118"/>
      <c r="NSA61" s="117"/>
      <c r="NSB61" s="118"/>
      <c r="NSC61" s="251"/>
      <c r="NSD61" s="203"/>
      <c r="NSE61" s="251"/>
      <c r="NSF61" s="117"/>
      <c r="NSG61" s="250"/>
      <c r="NSH61" s="163"/>
      <c r="NSI61" s="118"/>
      <c r="NSJ61" s="117"/>
      <c r="NSK61" s="118"/>
      <c r="NSL61" s="251"/>
      <c r="NSM61" s="203"/>
      <c r="NSN61" s="251"/>
      <c r="NSO61" s="117"/>
      <c r="NSP61" s="250"/>
      <c r="NSQ61" s="163"/>
      <c r="NSR61" s="118"/>
      <c r="NSS61" s="117"/>
      <c r="NST61" s="118"/>
      <c r="NSU61" s="251"/>
      <c r="NSV61" s="203"/>
      <c r="NSW61" s="251"/>
      <c r="NSX61" s="117"/>
      <c r="NSY61" s="250"/>
      <c r="NSZ61" s="163"/>
      <c r="NTA61" s="118"/>
      <c r="NTB61" s="117"/>
      <c r="NTC61" s="118"/>
      <c r="NTD61" s="251"/>
      <c r="NTE61" s="203"/>
      <c r="NTF61" s="251"/>
      <c r="NTG61" s="117"/>
      <c r="NTH61" s="250"/>
      <c r="NTI61" s="163"/>
      <c r="NTJ61" s="118"/>
      <c r="NTK61" s="117"/>
      <c r="NTL61" s="118"/>
      <c r="NTM61" s="251"/>
      <c r="NTN61" s="203"/>
      <c r="NTO61" s="251"/>
      <c r="NTP61" s="117"/>
      <c r="NTQ61" s="250"/>
      <c r="NTR61" s="163"/>
      <c r="NTS61" s="118"/>
      <c r="NTT61" s="117"/>
      <c r="NTU61" s="118"/>
      <c r="NTV61" s="251"/>
      <c r="NTW61" s="203"/>
      <c r="NTX61" s="251"/>
      <c r="NTY61" s="117"/>
      <c r="NTZ61" s="250"/>
      <c r="NUA61" s="163"/>
      <c r="NUB61" s="118"/>
      <c r="NUC61" s="117"/>
      <c r="NUD61" s="118"/>
      <c r="NUE61" s="251"/>
      <c r="NUF61" s="203"/>
      <c r="NUG61" s="251"/>
      <c r="NUH61" s="117"/>
      <c r="NUI61" s="250"/>
      <c r="NUJ61" s="163"/>
      <c r="NUK61" s="118"/>
      <c r="NUL61" s="117"/>
      <c r="NUM61" s="118"/>
      <c r="NUN61" s="251"/>
      <c r="NUO61" s="203"/>
      <c r="NUP61" s="251"/>
      <c r="NUQ61" s="117"/>
      <c r="NUR61" s="250"/>
      <c r="NUS61" s="163"/>
      <c r="NUT61" s="118"/>
      <c r="NUU61" s="117"/>
      <c r="NUV61" s="118"/>
      <c r="NUW61" s="251"/>
      <c r="NUX61" s="203"/>
      <c r="NUY61" s="251"/>
      <c r="NUZ61" s="117"/>
      <c r="NVA61" s="250"/>
      <c r="NVB61" s="163"/>
      <c r="NVC61" s="118"/>
      <c r="NVD61" s="117"/>
      <c r="NVE61" s="118"/>
      <c r="NVF61" s="251"/>
      <c r="NVG61" s="203"/>
      <c r="NVH61" s="251"/>
      <c r="NVI61" s="117"/>
      <c r="NVJ61" s="250"/>
      <c r="NVK61" s="163"/>
      <c r="NVL61" s="118"/>
      <c r="NVM61" s="117"/>
      <c r="NVN61" s="118"/>
      <c r="NVO61" s="251"/>
      <c r="NVP61" s="203"/>
      <c r="NVQ61" s="251"/>
      <c r="NVR61" s="117"/>
      <c r="NVS61" s="250"/>
      <c r="NVT61" s="163"/>
      <c r="NVU61" s="118"/>
      <c r="NVV61" s="117"/>
      <c r="NVW61" s="118"/>
      <c r="NVX61" s="251"/>
      <c r="NVY61" s="203"/>
      <c r="NVZ61" s="251"/>
      <c r="NWA61" s="117"/>
      <c r="NWB61" s="250"/>
      <c r="NWC61" s="163"/>
      <c r="NWD61" s="118"/>
      <c r="NWE61" s="117"/>
      <c r="NWF61" s="118"/>
      <c r="NWG61" s="251"/>
      <c r="NWH61" s="203"/>
      <c r="NWI61" s="251"/>
      <c r="NWJ61" s="117"/>
      <c r="NWK61" s="250"/>
      <c r="NWL61" s="163"/>
      <c r="NWM61" s="118"/>
      <c r="NWN61" s="117"/>
      <c r="NWO61" s="118"/>
      <c r="NWP61" s="251"/>
      <c r="NWQ61" s="203"/>
      <c r="NWR61" s="251"/>
      <c r="NWS61" s="117"/>
      <c r="NWT61" s="250"/>
      <c r="NWU61" s="163"/>
      <c r="NWV61" s="118"/>
      <c r="NWW61" s="117"/>
      <c r="NWX61" s="118"/>
      <c r="NWY61" s="251"/>
      <c r="NWZ61" s="203"/>
      <c r="NXA61" s="251"/>
      <c r="NXB61" s="117"/>
      <c r="NXC61" s="250"/>
      <c r="NXD61" s="163"/>
      <c r="NXE61" s="118"/>
      <c r="NXF61" s="117"/>
      <c r="NXG61" s="118"/>
      <c r="NXH61" s="251"/>
      <c r="NXI61" s="203"/>
      <c r="NXJ61" s="251"/>
      <c r="NXK61" s="117"/>
      <c r="NXL61" s="250"/>
      <c r="NXM61" s="163"/>
      <c r="NXN61" s="118"/>
      <c r="NXO61" s="117"/>
      <c r="NXP61" s="118"/>
      <c r="NXQ61" s="251"/>
      <c r="NXR61" s="203"/>
      <c r="NXS61" s="251"/>
      <c r="NXT61" s="117"/>
      <c r="NXU61" s="250"/>
      <c r="NXV61" s="163"/>
      <c r="NXW61" s="118"/>
      <c r="NXX61" s="117"/>
      <c r="NXY61" s="118"/>
      <c r="NXZ61" s="251"/>
      <c r="NYA61" s="203"/>
      <c r="NYB61" s="251"/>
      <c r="NYC61" s="117"/>
      <c r="NYD61" s="250"/>
      <c r="NYE61" s="163"/>
      <c r="NYF61" s="118"/>
      <c r="NYG61" s="117"/>
      <c r="NYH61" s="118"/>
      <c r="NYI61" s="251"/>
      <c r="NYJ61" s="203"/>
      <c r="NYK61" s="251"/>
      <c r="NYL61" s="117"/>
      <c r="NYM61" s="250"/>
      <c r="NYN61" s="163"/>
      <c r="NYO61" s="118"/>
      <c r="NYP61" s="117"/>
      <c r="NYQ61" s="118"/>
      <c r="NYR61" s="251"/>
      <c r="NYS61" s="203"/>
      <c r="NYT61" s="251"/>
      <c r="NYU61" s="117"/>
      <c r="NYV61" s="250"/>
      <c r="NYW61" s="163"/>
      <c r="NYX61" s="118"/>
      <c r="NYY61" s="117"/>
      <c r="NYZ61" s="118"/>
      <c r="NZA61" s="251"/>
      <c r="NZB61" s="203"/>
      <c r="NZC61" s="251"/>
      <c r="NZD61" s="117"/>
      <c r="NZE61" s="250"/>
      <c r="NZF61" s="163"/>
      <c r="NZG61" s="118"/>
      <c r="NZH61" s="117"/>
      <c r="NZI61" s="118"/>
      <c r="NZJ61" s="251"/>
      <c r="NZK61" s="203"/>
      <c r="NZL61" s="251"/>
      <c r="NZM61" s="117"/>
      <c r="NZN61" s="250"/>
      <c r="NZO61" s="163"/>
      <c r="NZP61" s="118"/>
      <c r="NZQ61" s="117"/>
      <c r="NZR61" s="118"/>
      <c r="NZS61" s="251"/>
      <c r="NZT61" s="203"/>
      <c r="NZU61" s="251"/>
      <c r="NZV61" s="117"/>
      <c r="NZW61" s="250"/>
      <c r="NZX61" s="163"/>
      <c r="NZY61" s="118"/>
      <c r="NZZ61" s="117"/>
      <c r="OAA61" s="118"/>
      <c r="OAB61" s="251"/>
      <c r="OAC61" s="203"/>
      <c r="OAD61" s="251"/>
      <c r="OAE61" s="117"/>
      <c r="OAF61" s="250"/>
      <c r="OAG61" s="163"/>
      <c r="OAH61" s="118"/>
      <c r="OAI61" s="117"/>
      <c r="OAJ61" s="118"/>
      <c r="OAK61" s="251"/>
      <c r="OAL61" s="203"/>
      <c r="OAM61" s="251"/>
      <c r="OAN61" s="117"/>
      <c r="OAO61" s="250"/>
      <c r="OAP61" s="163"/>
      <c r="OAQ61" s="118"/>
      <c r="OAR61" s="117"/>
      <c r="OAS61" s="118"/>
      <c r="OAT61" s="251"/>
      <c r="OAU61" s="203"/>
      <c r="OAV61" s="251"/>
      <c r="OAW61" s="117"/>
      <c r="OAX61" s="250"/>
      <c r="OAY61" s="163"/>
      <c r="OAZ61" s="118"/>
      <c r="OBA61" s="117"/>
      <c r="OBB61" s="118"/>
      <c r="OBC61" s="251"/>
      <c r="OBD61" s="203"/>
      <c r="OBE61" s="251"/>
      <c r="OBF61" s="117"/>
      <c r="OBG61" s="250"/>
      <c r="OBH61" s="163"/>
      <c r="OBI61" s="118"/>
      <c r="OBJ61" s="117"/>
      <c r="OBK61" s="118"/>
      <c r="OBL61" s="251"/>
      <c r="OBM61" s="203"/>
      <c r="OBN61" s="251"/>
      <c r="OBO61" s="117"/>
      <c r="OBP61" s="250"/>
      <c r="OBQ61" s="163"/>
      <c r="OBR61" s="118"/>
      <c r="OBS61" s="117"/>
      <c r="OBT61" s="118"/>
      <c r="OBU61" s="251"/>
      <c r="OBV61" s="203"/>
      <c r="OBW61" s="251"/>
      <c r="OBX61" s="117"/>
      <c r="OBY61" s="250"/>
      <c r="OBZ61" s="163"/>
      <c r="OCA61" s="118"/>
      <c r="OCB61" s="117"/>
      <c r="OCC61" s="118"/>
      <c r="OCD61" s="251"/>
      <c r="OCE61" s="203"/>
      <c r="OCF61" s="251"/>
      <c r="OCG61" s="117"/>
      <c r="OCH61" s="250"/>
      <c r="OCI61" s="163"/>
      <c r="OCJ61" s="118"/>
      <c r="OCK61" s="117"/>
      <c r="OCL61" s="118"/>
      <c r="OCM61" s="251"/>
      <c r="OCN61" s="203"/>
      <c r="OCO61" s="251"/>
      <c r="OCP61" s="117"/>
      <c r="OCQ61" s="250"/>
      <c r="OCR61" s="163"/>
      <c r="OCS61" s="118"/>
      <c r="OCT61" s="117"/>
      <c r="OCU61" s="118"/>
      <c r="OCV61" s="251"/>
      <c r="OCW61" s="203"/>
      <c r="OCX61" s="251"/>
      <c r="OCY61" s="117"/>
      <c r="OCZ61" s="250"/>
      <c r="ODA61" s="163"/>
      <c r="ODB61" s="118"/>
      <c r="ODC61" s="117"/>
      <c r="ODD61" s="118"/>
      <c r="ODE61" s="251"/>
      <c r="ODF61" s="203"/>
      <c r="ODG61" s="251"/>
      <c r="ODH61" s="117"/>
      <c r="ODI61" s="250"/>
      <c r="ODJ61" s="163"/>
      <c r="ODK61" s="118"/>
      <c r="ODL61" s="117"/>
      <c r="ODM61" s="118"/>
      <c r="ODN61" s="251"/>
      <c r="ODO61" s="203"/>
      <c r="ODP61" s="251"/>
      <c r="ODQ61" s="117"/>
      <c r="ODR61" s="250"/>
      <c r="ODS61" s="163"/>
      <c r="ODT61" s="118"/>
      <c r="ODU61" s="117"/>
      <c r="ODV61" s="118"/>
      <c r="ODW61" s="251"/>
      <c r="ODX61" s="203"/>
      <c r="ODY61" s="251"/>
      <c r="ODZ61" s="117"/>
      <c r="OEA61" s="250"/>
      <c r="OEB61" s="163"/>
      <c r="OEC61" s="118"/>
      <c r="OED61" s="117"/>
      <c r="OEE61" s="118"/>
      <c r="OEF61" s="251"/>
      <c r="OEG61" s="203"/>
      <c r="OEH61" s="251"/>
      <c r="OEI61" s="117"/>
      <c r="OEJ61" s="250"/>
      <c r="OEK61" s="163"/>
      <c r="OEL61" s="118"/>
      <c r="OEM61" s="117"/>
      <c r="OEN61" s="118"/>
      <c r="OEO61" s="251"/>
      <c r="OEP61" s="203"/>
      <c r="OEQ61" s="251"/>
      <c r="OER61" s="117"/>
      <c r="OES61" s="250"/>
      <c r="OET61" s="163"/>
      <c r="OEU61" s="118"/>
      <c r="OEV61" s="117"/>
      <c r="OEW61" s="118"/>
      <c r="OEX61" s="251"/>
      <c r="OEY61" s="203"/>
      <c r="OEZ61" s="251"/>
      <c r="OFA61" s="117"/>
      <c r="OFB61" s="250"/>
      <c r="OFC61" s="163"/>
      <c r="OFD61" s="118"/>
      <c r="OFE61" s="117"/>
      <c r="OFF61" s="118"/>
      <c r="OFG61" s="251"/>
      <c r="OFH61" s="203"/>
      <c r="OFI61" s="251"/>
      <c r="OFJ61" s="117"/>
      <c r="OFK61" s="250"/>
      <c r="OFL61" s="163"/>
      <c r="OFM61" s="118"/>
      <c r="OFN61" s="117"/>
      <c r="OFO61" s="118"/>
      <c r="OFP61" s="251"/>
      <c r="OFQ61" s="203"/>
      <c r="OFR61" s="251"/>
      <c r="OFS61" s="117"/>
      <c r="OFT61" s="250"/>
      <c r="OFU61" s="163"/>
      <c r="OFV61" s="118"/>
      <c r="OFW61" s="117"/>
      <c r="OFX61" s="118"/>
      <c r="OFY61" s="251"/>
      <c r="OFZ61" s="203"/>
      <c r="OGA61" s="251"/>
      <c r="OGB61" s="117"/>
      <c r="OGC61" s="250"/>
      <c r="OGD61" s="163"/>
      <c r="OGE61" s="118"/>
      <c r="OGF61" s="117"/>
      <c r="OGG61" s="118"/>
      <c r="OGH61" s="251"/>
      <c r="OGI61" s="203"/>
      <c r="OGJ61" s="251"/>
      <c r="OGK61" s="117"/>
      <c r="OGL61" s="250"/>
      <c r="OGM61" s="163"/>
      <c r="OGN61" s="118"/>
      <c r="OGO61" s="117"/>
      <c r="OGP61" s="118"/>
      <c r="OGQ61" s="251"/>
      <c r="OGR61" s="203"/>
      <c r="OGS61" s="251"/>
      <c r="OGT61" s="117"/>
      <c r="OGU61" s="250"/>
      <c r="OGV61" s="163"/>
      <c r="OGW61" s="118"/>
      <c r="OGX61" s="117"/>
      <c r="OGY61" s="118"/>
      <c r="OGZ61" s="251"/>
      <c r="OHA61" s="203"/>
      <c r="OHB61" s="251"/>
      <c r="OHC61" s="117"/>
      <c r="OHD61" s="250"/>
      <c r="OHE61" s="163"/>
      <c r="OHF61" s="118"/>
      <c r="OHG61" s="117"/>
      <c r="OHH61" s="118"/>
      <c r="OHI61" s="251"/>
      <c r="OHJ61" s="203"/>
      <c r="OHK61" s="251"/>
      <c r="OHL61" s="117"/>
      <c r="OHM61" s="250"/>
      <c r="OHN61" s="163"/>
      <c r="OHO61" s="118"/>
      <c r="OHP61" s="117"/>
      <c r="OHQ61" s="118"/>
      <c r="OHR61" s="251"/>
      <c r="OHS61" s="203"/>
      <c r="OHT61" s="251"/>
      <c r="OHU61" s="117"/>
      <c r="OHV61" s="250"/>
      <c r="OHW61" s="163"/>
      <c r="OHX61" s="118"/>
      <c r="OHY61" s="117"/>
      <c r="OHZ61" s="118"/>
      <c r="OIA61" s="251"/>
      <c r="OIB61" s="203"/>
      <c r="OIC61" s="251"/>
      <c r="OID61" s="117"/>
      <c r="OIE61" s="250"/>
      <c r="OIF61" s="163"/>
      <c r="OIG61" s="118"/>
      <c r="OIH61" s="117"/>
      <c r="OII61" s="118"/>
      <c r="OIJ61" s="251"/>
      <c r="OIK61" s="203"/>
      <c r="OIL61" s="251"/>
      <c r="OIM61" s="117"/>
      <c r="OIN61" s="250"/>
      <c r="OIO61" s="163"/>
      <c r="OIP61" s="118"/>
      <c r="OIQ61" s="117"/>
      <c r="OIR61" s="118"/>
      <c r="OIS61" s="251"/>
      <c r="OIT61" s="203"/>
      <c r="OIU61" s="251"/>
      <c r="OIV61" s="117"/>
      <c r="OIW61" s="250"/>
      <c r="OIX61" s="163"/>
      <c r="OIY61" s="118"/>
      <c r="OIZ61" s="117"/>
      <c r="OJA61" s="118"/>
      <c r="OJB61" s="251"/>
      <c r="OJC61" s="203"/>
      <c r="OJD61" s="251"/>
      <c r="OJE61" s="117"/>
      <c r="OJF61" s="250"/>
      <c r="OJG61" s="163"/>
      <c r="OJH61" s="118"/>
      <c r="OJI61" s="117"/>
      <c r="OJJ61" s="118"/>
      <c r="OJK61" s="251"/>
      <c r="OJL61" s="203"/>
      <c r="OJM61" s="251"/>
      <c r="OJN61" s="117"/>
      <c r="OJO61" s="250"/>
      <c r="OJP61" s="163"/>
      <c r="OJQ61" s="118"/>
      <c r="OJR61" s="117"/>
      <c r="OJS61" s="118"/>
      <c r="OJT61" s="251"/>
      <c r="OJU61" s="203"/>
      <c r="OJV61" s="251"/>
      <c r="OJW61" s="117"/>
      <c r="OJX61" s="250"/>
      <c r="OJY61" s="163"/>
      <c r="OJZ61" s="118"/>
      <c r="OKA61" s="117"/>
      <c r="OKB61" s="118"/>
      <c r="OKC61" s="251"/>
      <c r="OKD61" s="203"/>
      <c r="OKE61" s="251"/>
      <c r="OKF61" s="117"/>
      <c r="OKG61" s="250"/>
      <c r="OKH61" s="163"/>
      <c r="OKI61" s="118"/>
      <c r="OKJ61" s="117"/>
      <c r="OKK61" s="118"/>
      <c r="OKL61" s="251"/>
      <c r="OKM61" s="203"/>
      <c r="OKN61" s="251"/>
      <c r="OKO61" s="117"/>
      <c r="OKP61" s="250"/>
      <c r="OKQ61" s="163"/>
      <c r="OKR61" s="118"/>
      <c r="OKS61" s="117"/>
      <c r="OKT61" s="118"/>
      <c r="OKU61" s="251"/>
      <c r="OKV61" s="203"/>
      <c r="OKW61" s="251"/>
      <c r="OKX61" s="117"/>
      <c r="OKY61" s="250"/>
      <c r="OKZ61" s="163"/>
      <c r="OLA61" s="118"/>
      <c r="OLB61" s="117"/>
      <c r="OLC61" s="118"/>
      <c r="OLD61" s="251"/>
      <c r="OLE61" s="203"/>
      <c r="OLF61" s="251"/>
      <c r="OLG61" s="117"/>
      <c r="OLH61" s="250"/>
      <c r="OLI61" s="163"/>
      <c r="OLJ61" s="118"/>
      <c r="OLK61" s="117"/>
      <c r="OLL61" s="118"/>
      <c r="OLM61" s="251"/>
      <c r="OLN61" s="203"/>
      <c r="OLO61" s="251"/>
      <c r="OLP61" s="117"/>
      <c r="OLQ61" s="250"/>
      <c r="OLR61" s="163"/>
      <c r="OLS61" s="118"/>
      <c r="OLT61" s="117"/>
      <c r="OLU61" s="118"/>
      <c r="OLV61" s="251"/>
      <c r="OLW61" s="203"/>
      <c r="OLX61" s="251"/>
      <c r="OLY61" s="117"/>
      <c r="OLZ61" s="250"/>
      <c r="OMA61" s="163"/>
      <c r="OMB61" s="118"/>
      <c r="OMC61" s="117"/>
      <c r="OMD61" s="118"/>
      <c r="OME61" s="251"/>
      <c r="OMF61" s="203"/>
      <c r="OMG61" s="251"/>
      <c r="OMH61" s="117"/>
      <c r="OMI61" s="250"/>
      <c r="OMJ61" s="163"/>
      <c r="OMK61" s="118"/>
      <c r="OML61" s="117"/>
      <c r="OMM61" s="118"/>
      <c r="OMN61" s="251"/>
      <c r="OMO61" s="203"/>
      <c r="OMP61" s="251"/>
      <c r="OMQ61" s="117"/>
      <c r="OMR61" s="250"/>
      <c r="OMS61" s="163"/>
      <c r="OMT61" s="118"/>
      <c r="OMU61" s="117"/>
      <c r="OMV61" s="118"/>
      <c r="OMW61" s="251"/>
      <c r="OMX61" s="203"/>
      <c r="OMY61" s="251"/>
      <c r="OMZ61" s="117"/>
      <c r="ONA61" s="250"/>
      <c r="ONB61" s="163"/>
      <c r="ONC61" s="118"/>
      <c r="OND61" s="117"/>
      <c r="ONE61" s="118"/>
      <c r="ONF61" s="251"/>
      <c r="ONG61" s="203"/>
      <c r="ONH61" s="251"/>
      <c r="ONI61" s="117"/>
      <c r="ONJ61" s="250"/>
      <c r="ONK61" s="163"/>
      <c r="ONL61" s="118"/>
      <c r="ONM61" s="117"/>
      <c r="ONN61" s="118"/>
      <c r="ONO61" s="251"/>
      <c r="ONP61" s="203"/>
      <c r="ONQ61" s="251"/>
      <c r="ONR61" s="117"/>
      <c r="ONS61" s="250"/>
      <c r="ONT61" s="163"/>
      <c r="ONU61" s="118"/>
      <c r="ONV61" s="117"/>
      <c r="ONW61" s="118"/>
      <c r="ONX61" s="251"/>
      <c r="ONY61" s="203"/>
      <c r="ONZ61" s="251"/>
      <c r="OOA61" s="117"/>
      <c r="OOB61" s="250"/>
      <c r="OOC61" s="163"/>
      <c r="OOD61" s="118"/>
      <c r="OOE61" s="117"/>
      <c r="OOF61" s="118"/>
      <c r="OOG61" s="251"/>
      <c r="OOH61" s="203"/>
      <c r="OOI61" s="251"/>
      <c r="OOJ61" s="117"/>
      <c r="OOK61" s="250"/>
      <c r="OOL61" s="163"/>
      <c r="OOM61" s="118"/>
      <c r="OON61" s="117"/>
      <c r="OOO61" s="118"/>
      <c r="OOP61" s="251"/>
      <c r="OOQ61" s="203"/>
      <c r="OOR61" s="251"/>
      <c r="OOS61" s="117"/>
      <c r="OOT61" s="250"/>
      <c r="OOU61" s="163"/>
      <c r="OOV61" s="118"/>
      <c r="OOW61" s="117"/>
      <c r="OOX61" s="118"/>
      <c r="OOY61" s="251"/>
      <c r="OOZ61" s="203"/>
      <c r="OPA61" s="251"/>
      <c r="OPB61" s="117"/>
      <c r="OPC61" s="250"/>
      <c r="OPD61" s="163"/>
      <c r="OPE61" s="118"/>
      <c r="OPF61" s="117"/>
      <c r="OPG61" s="118"/>
      <c r="OPH61" s="251"/>
      <c r="OPI61" s="203"/>
      <c r="OPJ61" s="251"/>
      <c r="OPK61" s="117"/>
      <c r="OPL61" s="250"/>
      <c r="OPM61" s="163"/>
      <c r="OPN61" s="118"/>
      <c r="OPO61" s="117"/>
      <c r="OPP61" s="118"/>
      <c r="OPQ61" s="251"/>
      <c r="OPR61" s="203"/>
      <c r="OPS61" s="251"/>
      <c r="OPT61" s="117"/>
      <c r="OPU61" s="250"/>
      <c r="OPV61" s="163"/>
      <c r="OPW61" s="118"/>
      <c r="OPX61" s="117"/>
      <c r="OPY61" s="118"/>
      <c r="OPZ61" s="251"/>
      <c r="OQA61" s="203"/>
      <c r="OQB61" s="251"/>
      <c r="OQC61" s="117"/>
      <c r="OQD61" s="250"/>
      <c r="OQE61" s="163"/>
      <c r="OQF61" s="118"/>
      <c r="OQG61" s="117"/>
      <c r="OQH61" s="118"/>
      <c r="OQI61" s="251"/>
      <c r="OQJ61" s="203"/>
      <c r="OQK61" s="251"/>
      <c r="OQL61" s="117"/>
      <c r="OQM61" s="250"/>
      <c r="OQN61" s="163"/>
      <c r="OQO61" s="118"/>
      <c r="OQP61" s="117"/>
      <c r="OQQ61" s="118"/>
      <c r="OQR61" s="251"/>
      <c r="OQS61" s="203"/>
      <c r="OQT61" s="251"/>
      <c r="OQU61" s="117"/>
      <c r="OQV61" s="250"/>
      <c r="OQW61" s="163"/>
      <c r="OQX61" s="118"/>
      <c r="OQY61" s="117"/>
      <c r="OQZ61" s="118"/>
      <c r="ORA61" s="251"/>
      <c r="ORB61" s="203"/>
      <c r="ORC61" s="251"/>
      <c r="ORD61" s="117"/>
      <c r="ORE61" s="250"/>
      <c r="ORF61" s="163"/>
      <c r="ORG61" s="118"/>
      <c r="ORH61" s="117"/>
      <c r="ORI61" s="118"/>
      <c r="ORJ61" s="251"/>
      <c r="ORK61" s="203"/>
      <c r="ORL61" s="251"/>
      <c r="ORM61" s="117"/>
      <c r="ORN61" s="250"/>
      <c r="ORO61" s="163"/>
      <c r="ORP61" s="118"/>
      <c r="ORQ61" s="117"/>
      <c r="ORR61" s="118"/>
      <c r="ORS61" s="251"/>
      <c r="ORT61" s="203"/>
      <c r="ORU61" s="251"/>
      <c r="ORV61" s="117"/>
      <c r="ORW61" s="250"/>
      <c r="ORX61" s="163"/>
      <c r="ORY61" s="118"/>
      <c r="ORZ61" s="117"/>
      <c r="OSA61" s="118"/>
      <c r="OSB61" s="251"/>
      <c r="OSC61" s="203"/>
      <c r="OSD61" s="251"/>
      <c r="OSE61" s="117"/>
      <c r="OSF61" s="250"/>
      <c r="OSG61" s="163"/>
      <c r="OSH61" s="118"/>
      <c r="OSI61" s="117"/>
      <c r="OSJ61" s="118"/>
      <c r="OSK61" s="251"/>
      <c r="OSL61" s="203"/>
      <c r="OSM61" s="251"/>
      <c r="OSN61" s="117"/>
      <c r="OSO61" s="250"/>
      <c r="OSP61" s="163"/>
      <c r="OSQ61" s="118"/>
      <c r="OSR61" s="117"/>
      <c r="OSS61" s="118"/>
      <c r="OST61" s="251"/>
      <c r="OSU61" s="203"/>
      <c r="OSV61" s="251"/>
      <c r="OSW61" s="117"/>
      <c r="OSX61" s="250"/>
      <c r="OSY61" s="163"/>
      <c r="OSZ61" s="118"/>
      <c r="OTA61" s="117"/>
      <c r="OTB61" s="118"/>
      <c r="OTC61" s="251"/>
      <c r="OTD61" s="203"/>
      <c r="OTE61" s="251"/>
      <c r="OTF61" s="117"/>
      <c r="OTG61" s="250"/>
      <c r="OTH61" s="163"/>
      <c r="OTI61" s="118"/>
      <c r="OTJ61" s="117"/>
      <c r="OTK61" s="118"/>
      <c r="OTL61" s="251"/>
      <c r="OTM61" s="203"/>
      <c r="OTN61" s="251"/>
      <c r="OTO61" s="117"/>
      <c r="OTP61" s="250"/>
      <c r="OTQ61" s="163"/>
      <c r="OTR61" s="118"/>
      <c r="OTS61" s="117"/>
      <c r="OTT61" s="118"/>
      <c r="OTU61" s="251"/>
      <c r="OTV61" s="203"/>
      <c r="OTW61" s="251"/>
      <c r="OTX61" s="117"/>
      <c r="OTY61" s="250"/>
      <c r="OTZ61" s="163"/>
      <c r="OUA61" s="118"/>
      <c r="OUB61" s="117"/>
      <c r="OUC61" s="118"/>
      <c r="OUD61" s="251"/>
      <c r="OUE61" s="203"/>
      <c r="OUF61" s="251"/>
      <c r="OUG61" s="117"/>
      <c r="OUH61" s="250"/>
      <c r="OUI61" s="163"/>
      <c r="OUJ61" s="118"/>
      <c r="OUK61" s="117"/>
      <c r="OUL61" s="118"/>
      <c r="OUM61" s="251"/>
      <c r="OUN61" s="203"/>
      <c r="OUO61" s="251"/>
      <c r="OUP61" s="117"/>
      <c r="OUQ61" s="250"/>
      <c r="OUR61" s="163"/>
      <c r="OUS61" s="118"/>
      <c r="OUT61" s="117"/>
      <c r="OUU61" s="118"/>
      <c r="OUV61" s="251"/>
      <c r="OUW61" s="203"/>
      <c r="OUX61" s="251"/>
      <c r="OUY61" s="117"/>
      <c r="OUZ61" s="250"/>
      <c r="OVA61" s="163"/>
      <c r="OVB61" s="118"/>
      <c r="OVC61" s="117"/>
      <c r="OVD61" s="118"/>
      <c r="OVE61" s="251"/>
      <c r="OVF61" s="203"/>
      <c r="OVG61" s="251"/>
      <c r="OVH61" s="117"/>
      <c r="OVI61" s="250"/>
      <c r="OVJ61" s="163"/>
      <c r="OVK61" s="118"/>
      <c r="OVL61" s="117"/>
      <c r="OVM61" s="118"/>
      <c r="OVN61" s="251"/>
      <c r="OVO61" s="203"/>
      <c r="OVP61" s="251"/>
      <c r="OVQ61" s="117"/>
      <c r="OVR61" s="250"/>
      <c r="OVS61" s="163"/>
      <c r="OVT61" s="118"/>
      <c r="OVU61" s="117"/>
      <c r="OVV61" s="118"/>
      <c r="OVW61" s="251"/>
      <c r="OVX61" s="203"/>
      <c r="OVY61" s="251"/>
      <c r="OVZ61" s="117"/>
      <c r="OWA61" s="250"/>
      <c r="OWB61" s="163"/>
      <c r="OWC61" s="118"/>
      <c r="OWD61" s="117"/>
      <c r="OWE61" s="118"/>
      <c r="OWF61" s="251"/>
      <c r="OWG61" s="203"/>
      <c r="OWH61" s="251"/>
      <c r="OWI61" s="117"/>
      <c r="OWJ61" s="250"/>
      <c r="OWK61" s="163"/>
      <c r="OWL61" s="118"/>
      <c r="OWM61" s="117"/>
      <c r="OWN61" s="118"/>
      <c r="OWO61" s="251"/>
      <c r="OWP61" s="203"/>
      <c r="OWQ61" s="251"/>
      <c r="OWR61" s="117"/>
      <c r="OWS61" s="250"/>
      <c r="OWT61" s="163"/>
      <c r="OWU61" s="118"/>
      <c r="OWV61" s="117"/>
      <c r="OWW61" s="118"/>
      <c r="OWX61" s="251"/>
      <c r="OWY61" s="203"/>
      <c r="OWZ61" s="251"/>
      <c r="OXA61" s="117"/>
      <c r="OXB61" s="250"/>
      <c r="OXC61" s="163"/>
      <c r="OXD61" s="118"/>
      <c r="OXE61" s="117"/>
      <c r="OXF61" s="118"/>
      <c r="OXG61" s="251"/>
      <c r="OXH61" s="203"/>
      <c r="OXI61" s="251"/>
      <c r="OXJ61" s="117"/>
      <c r="OXK61" s="250"/>
      <c r="OXL61" s="163"/>
      <c r="OXM61" s="118"/>
      <c r="OXN61" s="117"/>
      <c r="OXO61" s="118"/>
      <c r="OXP61" s="251"/>
      <c r="OXQ61" s="203"/>
      <c r="OXR61" s="251"/>
      <c r="OXS61" s="117"/>
      <c r="OXT61" s="250"/>
      <c r="OXU61" s="163"/>
      <c r="OXV61" s="118"/>
      <c r="OXW61" s="117"/>
      <c r="OXX61" s="118"/>
      <c r="OXY61" s="251"/>
      <c r="OXZ61" s="203"/>
      <c r="OYA61" s="251"/>
      <c r="OYB61" s="117"/>
      <c r="OYC61" s="250"/>
      <c r="OYD61" s="163"/>
      <c r="OYE61" s="118"/>
      <c r="OYF61" s="117"/>
      <c r="OYG61" s="118"/>
      <c r="OYH61" s="251"/>
      <c r="OYI61" s="203"/>
      <c r="OYJ61" s="251"/>
      <c r="OYK61" s="117"/>
      <c r="OYL61" s="250"/>
      <c r="OYM61" s="163"/>
      <c r="OYN61" s="118"/>
      <c r="OYO61" s="117"/>
      <c r="OYP61" s="118"/>
      <c r="OYQ61" s="251"/>
      <c r="OYR61" s="203"/>
      <c r="OYS61" s="251"/>
      <c r="OYT61" s="117"/>
      <c r="OYU61" s="250"/>
      <c r="OYV61" s="163"/>
      <c r="OYW61" s="118"/>
      <c r="OYX61" s="117"/>
      <c r="OYY61" s="118"/>
      <c r="OYZ61" s="251"/>
      <c r="OZA61" s="203"/>
      <c r="OZB61" s="251"/>
      <c r="OZC61" s="117"/>
      <c r="OZD61" s="250"/>
      <c r="OZE61" s="163"/>
      <c r="OZF61" s="118"/>
      <c r="OZG61" s="117"/>
      <c r="OZH61" s="118"/>
      <c r="OZI61" s="251"/>
      <c r="OZJ61" s="203"/>
      <c r="OZK61" s="251"/>
      <c r="OZL61" s="117"/>
      <c r="OZM61" s="250"/>
      <c r="OZN61" s="163"/>
      <c r="OZO61" s="118"/>
      <c r="OZP61" s="117"/>
      <c r="OZQ61" s="118"/>
      <c r="OZR61" s="251"/>
      <c r="OZS61" s="203"/>
      <c r="OZT61" s="251"/>
      <c r="OZU61" s="117"/>
      <c r="OZV61" s="250"/>
      <c r="OZW61" s="163"/>
      <c r="OZX61" s="118"/>
      <c r="OZY61" s="117"/>
      <c r="OZZ61" s="118"/>
      <c r="PAA61" s="251"/>
      <c r="PAB61" s="203"/>
      <c r="PAC61" s="251"/>
      <c r="PAD61" s="117"/>
      <c r="PAE61" s="250"/>
      <c r="PAF61" s="163"/>
      <c r="PAG61" s="118"/>
      <c r="PAH61" s="117"/>
      <c r="PAI61" s="118"/>
      <c r="PAJ61" s="251"/>
      <c r="PAK61" s="203"/>
      <c r="PAL61" s="251"/>
      <c r="PAM61" s="117"/>
      <c r="PAN61" s="250"/>
      <c r="PAO61" s="163"/>
      <c r="PAP61" s="118"/>
      <c r="PAQ61" s="117"/>
      <c r="PAR61" s="118"/>
      <c r="PAS61" s="251"/>
      <c r="PAT61" s="203"/>
      <c r="PAU61" s="251"/>
      <c r="PAV61" s="117"/>
      <c r="PAW61" s="250"/>
      <c r="PAX61" s="163"/>
      <c r="PAY61" s="118"/>
      <c r="PAZ61" s="117"/>
      <c r="PBA61" s="118"/>
      <c r="PBB61" s="251"/>
      <c r="PBC61" s="203"/>
      <c r="PBD61" s="251"/>
      <c r="PBE61" s="117"/>
      <c r="PBF61" s="250"/>
      <c r="PBG61" s="163"/>
      <c r="PBH61" s="118"/>
      <c r="PBI61" s="117"/>
      <c r="PBJ61" s="118"/>
      <c r="PBK61" s="251"/>
      <c r="PBL61" s="203"/>
      <c r="PBM61" s="251"/>
      <c r="PBN61" s="117"/>
      <c r="PBO61" s="250"/>
      <c r="PBP61" s="163"/>
      <c r="PBQ61" s="118"/>
      <c r="PBR61" s="117"/>
      <c r="PBS61" s="118"/>
      <c r="PBT61" s="251"/>
      <c r="PBU61" s="203"/>
      <c r="PBV61" s="251"/>
      <c r="PBW61" s="117"/>
      <c r="PBX61" s="250"/>
      <c r="PBY61" s="163"/>
      <c r="PBZ61" s="118"/>
      <c r="PCA61" s="117"/>
      <c r="PCB61" s="118"/>
      <c r="PCC61" s="251"/>
      <c r="PCD61" s="203"/>
      <c r="PCE61" s="251"/>
      <c r="PCF61" s="117"/>
      <c r="PCG61" s="250"/>
      <c r="PCH61" s="163"/>
      <c r="PCI61" s="118"/>
      <c r="PCJ61" s="117"/>
      <c r="PCK61" s="118"/>
      <c r="PCL61" s="251"/>
      <c r="PCM61" s="203"/>
      <c r="PCN61" s="251"/>
      <c r="PCO61" s="117"/>
      <c r="PCP61" s="250"/>
      <c r="PCQ61" s="163"/>
      <c r="PCR61" s="118"/>
      <c r="PCS61" s="117"/>
      <c r="PCT61" s="118"/>
      <c r="PCU61" s="251"/>
      <c r="PCV61" s="203"/>
      <c r="PCW61" s="251"/>
      <c r="PCX61" s="117"/>
      <c r="PCY61" s="250"/>
      <c r="PCZ61" s="163"/>
      <c r="PDA61" s="118"/>
      <c r="PDB61" s="117"/>
      <c r="PDC61" s="118"/>
      <c r="PDD61" s="251"/>
      <c r="PDE61" s="203"/>
      <c r="PDF61" s="251"/>
      <c r="PDG61" s="117"/>
      <c r="PDH61" s="250"/>
      <c r="PDI61" s="163"/>
      <c r="PDJ61" s="118"/>
      <c r="PDK61" s="117"/>
      <c r="PDL61" s="118"/>
      <c r="PDM61" s="251"/>
      <c r="PDN61" s="203"/>
      <c r="PDO61" s="251"/>
      <c r="PDP61" s="117"/>
      <c r="PDQ61" s="250"/>
      <c r="PDR61" s="163"/>
      <c r="PDS61" s="118"/>
      <c r="PDT61" s="117"/>
      <c r="PDU61" s="118"/>
      <c r="PDV61" s="251"/>
      <c r="PDW61" s="203"/>
      <c r="PDX61" s="251"/>
      <c r="PDY61" s="117"/>
      <c r="PDZ61" s="250"/>
      <c r="PEA61" s="163"/>
      <c r="PEB61" s="118"/>
      <c r="PEC61" s="117"/>
      <c r="PED61" s="118"/>
      <c r="PEE61" s="251"/>
      <c r="PEF61" s="203"/>
      <c r="PEG61" s="251"/>
      <c r="PEH61" s="117"/>
      <c r="PEI61" s="250"/>
      <c r="PEJ61" s="163"/>
      <c r="PEK61" s="118"/>
      <c r="PEL61" s="117"/>
      <c r="PEM61" s="118"/>
      <c r="PEN61" s="251"/>
      <c r="PEO61" s="203"/>
      <c r="PEP61" s="251"/>
      <c r="PEQ61" s="117"/>
      <c r="PER61" s="250"/>
      <c r="PES61" s="163"/>
      <c r="PET61" s="118"/>
      <c r="PEU61" s="117"/>
      <c r="PEV61" s="118"/>
      <c r="PEW61" s="251"/>
      <c r="PEX61" s="203"/>
      <c r="PEY61" s="251"/>
      <c r="PEZ61" s="117"/>
      <c r="PFA61" s="250"/>
      <c r="PFB61" s="163"/>
      <c r="PFC61" s="118"/>
      <c r="PFD61" s="117"/>
      <c r="PFE61" s="118"/>
      <c r="PFF61" s="251"/>
      <c r="PFG61" s="203"/>
      <c r="PFH61" s="251"/>
      <c r="PFI61" s="117"/>
      <c r="PFJ61" s="250"/>
      <c r="PFK61" s="163"/>
      <c r="PFL61" s="118"/>
      <c r="PFM61" s="117"/>
      <c r="PFN61" s="118"/>
      <c r="PFO61" s="251"/>
      <c r="PFP61" s="203"/>
      <c r="PFQ61" s="251"/>
      <c r="PFR61" s="117"/>
      <c r="PFS61" s="250"/>
      <c r="PFT61" s="163"/>
      <c r="PFU61" s="118"/>
      <c r="PFV61" s="117"/>
      <c r="PFW61" s="118"/>
      <c r="PFX61" s="251"/>
      <c r="PFY61" s="203"/>
      <c r="PFZ61" s="251"/>
      <c r="PGA61" s="117"/>
      <c r="PGB61" s="250"/>
      <c r="PGC61" s="163"/>
      <c r="PGD61" s="118"/>
      <c r="PGE61" s="117"/>
      <c r="PGF61" s="118"/>
      <c r="PGG61" s="251"/>
      <c r="PGH61" s="203"/>
      <c r="PGI61" s="251"/>
      <c r="PGJ61" s="117"/>
      <c r="PGK61" s="250"/>
      <c r="PGL61" s="163"/>
      <c r="PGM61" s="118"/>
      <c r="PGN61" s="117"/>
      <c r="PGO61" s="118"/>
      <c r="PGP61" s="251"/>
      <c r="PGQ61" s="203"/>
      <c r="PGR61" s="251"/>
      <c r="PGS61" s="117"/>
      <c r="PGT61" s="250"/>
      <c r="PGU61" s="163"/>
      <c r="PGV61" s="118"/>
      <c r="PGW61" s="117"/>
      <c r="PGX61" s="118"/>
      <c r="PGY61" s="251"/>
      <c r="PGZ61" s="203"/>
      <c r="PHA61" s="251"/>
      <c r="PHB61" s="117"/>
      <c r="PHC61" s="250"/>
      <c r="PHD61" s="163"/>
      <c r="PHE61" s="118"/>
      <c r="PHF61" s="117"/>
      <c r="PHG61" s="118"/>
      <c r="PHH61" s="251"/>
      <c r="PHI61" s="203"/>
      <c r="PHJ61" s="251"/>
      <c r="PHK61" s="117"/>
      <c r="PHL61" s="250"/>
      <c r="PHM61" s="163"/>
      <c r="PHN61" s="118"/>
      <c r="PHO61" s="117"/>
      <c r="PHP61" s="118"/>
      <c r="PHQ61" s="251"/>
      <c r="PHR61" s="203"/>
      <c r="PHS61" s="251"/>
      <c r="PHT61" s="117"/>
      <c r="PHU61" s="250"/>
      <c r="PHV61" s="163"/>
      <c r="PHW61" s="118"/>
      <c r="PHX61" s="117"/>
      <c r="PHY61" s="118"/>
      <c r="PHZ61" s="251"/>
      <c r="PIA61" s="203"/>
      <c r="PIB61" s="251"/>
      <c r="PIC61" s="117"/>
      <c r="PID61" s="250"/>
      <c r="PIE61" s="163"/>
      <c r="PIF61" s="118"/>
      <c r="PIG61" s="117"/>
      <c r="PIH61" s="118"/>
      <c r="PII61" s="251"/>
      <c r="PIJ61" s="203"/>
      <c r="PIK61" s="251"/>
      <c r="PIL61" s="117"/>
      <c r="PIM61" s="250"/>
      <c r="PIN61" s="163"/>
      <c r="PIO61" s="118"/>
      <c r="PIP61" s="117"/>
      <c r="PIQ61" s="118"/>
      <c r="PIR61" s="251"/>
      <c r="PIS61" s="203"/>
      <c r="PIT61" s="251"/>
      <c r="PIU61" s="117"/>
      <c r="PIV61" s="250"/>
      <c r="PIW61" s="163"/>
      <c r="PIX61" s="118"/>
      <c r="PIY61" s="117"/>
      <c r="PIZ61" s="118"/>
      <c r="PJA61" s="251"/>
      <c r="PJB61" s="203"/>
      <c r="PJC61" s="251"/>
      <c r="PJD61" s="117"/>
      <c r="PJE61" s="250"/>
      <c r="PJF61" s="163"/>
      <c r="PJG61" s="118"/>
      <c r="PJH61" s="117"/>
      <c r="PJI61" s="118"/>
      <c r="PJJ61" s="251"/>
      <c r="PJK61" s="203"/>
      <c r="PJL61" s="251"/>
      <c r="PJM61" s="117"/>
      <c r="PJN61" s="250"/>
      <c r="PJO61" s="163"/>
      <c r="PJP61" s="118"/>
      <c r="PJQ61" s="117"/>
      <c r="PJR61" s="118"/>
      <c r="PJS61" s="251"/>
      <c r="PJT61" s="203"/>
      <c r="PJU61" s="251"/>
      <c r="PJV61" s="117"/>
      <c r="PJW61" s="250"/>
      <c r="PJX61" s="163"/>
      <c r="PJY61" s="118"/>
      <c r="PJZ61" s="117"/>
      <c r="PKA61" s="118"/>
      <c r="PKB61" s="251"/>
      <c r="PKC61" s="203"/>
      <c r="PKD61" s="251"/>
      <c r="PKE61" s="117"/>
      <c r="PKF61" s="250"/>
      <c r="PKG61" s="163"/>
      <c r="PKH61" s="118"/>
      <c r="PKI61" s="117"/>
      <c r="PKJ61" s="118"/>
      <c r="PKK61" s="251"/>
      <c r="PKL61" s="203"/>
      <c r="PKM61" s="251"/>
      <c r="PKN61" s="117"/>
      <c r="PKO61" s="250"/>
      <c r="PKP61" s="163"/>
      <c r="PKQ61" s="118"/>
      <c r="PKR61" s="117"/>
      <c r="PKS61" s="118"/>
      <c r="PKT61" s="251"/>
      <c r="PKU61" s="203"/>
      <c r="PKV61" s="251"/>
      <c r="PKW61" s="117"/>
      <c r="PKX61" s="250"/>
      <c r="PKY61" s="163"/>
      <c r="PKZ61" s="118"/>
      <c r="PLA61" s="117"/>
      <c r="PLB61" s="118"/>
      <c r="PLC61" s="251"/>
      <c r="PLD61" s="203"/>
      <c r="PLE61" s="251"/>
      <c r="PLF61" s="117"/>
      <c r="PLG61" s="250"/>
      <c r="PLH61" s="163"/>
      <c r="PLI61" s="118"/>
      <c r="PLJ61" s="117"/>
      <c r="PLK61" s="118"/>
      <c r="PLL61" s="251"/>
      <c r="PLM61" s="203"/>
      <c r="PLN61" s="251"/>
      <c r="PLO61" s="117"/>
      <c r="PLP61" s="250"/>
      <c r="PLQ61" s="163"/>
      <c r="PLR61" s="118"/>
      <c r="PLS61" s="117"/>
      <c r="PLT61" s="118"/>
      <c r="PLU61" s="251"/>
      <c r="PLV61" s="203"/>
      <c r="PLW61" s="251"/>
      <c r="PLX61" s="117"/>
      <c r="PLY61" s="250"/>
      <c r="PLZ61" s="163"/>
      <c r="PMA61" s="118"/>
      <c r="PMB61" s="117"/>
      <c r="PMC61" s="118"/>
      <c r="PMD61" s="251"/>
      <c r="PME61" s="203"/>
      <c r="PMF61" s="251"/>
      <c r="PMG61" s="117"/>
      <c r="PMH61" s="250"/>
      <c r="PMI61" s="163"/>
      <c r="PMJ61" s="118"/>
      <c r="PMK61" s="117"/>
      <c r="PML61" s="118"/>
      <c r="PMM61" s="251"/>
      <c r="PMN61" s="203"/>
      <c r="PMO61" s="251"/>
      <c r="PMP61" s="117"/>
      <c r="PMQ61" s="250"/>
      <c r="PMR61" s="163"/>
      <c r="PMS61" s="118"/>
      <c r="PMT61" s="117"/>
      <c r="PMU61" s="118"/>
      <c r="PMV61" s="251"/>
      <c r="PMW61" s="203"/>
      <c r="PMX61" s="251"/>
      <c r="PMY61" s="117"/>
      <c r="PMZ61" s="250"/>
      <c r="PNA61" s="163"/>
      <c r="PNB61" s="118"/>
      <c r="PNC61" s="117"/>
      <c r="PND61" s="118"/>
      <c r="PNE61" s="251"/>
      <c r="PNF61" s="203"/>
      <c r="PNG61" s="251"/>
      <c r="PNH61" s="117"/>
      <c r="PNI61" s="250"/>
      <c r="PNJ61" s="163"/>
      <c r="PNK61" s="118"/>
      <c r="PNL61" s="117"/>
      <c r="PNM61" s="118"/>
      <c r="PNN61" s="251"/>
      <c r="PNO61" s="203"/>
      <c r="PNP61" s="251"/>
      <c r="PNQ61" s="117"/>
      <c r="PNR61" s="250"/>
      <c r="PNS61" s="163"/>
      <c r="PNT61" s="118"/>
      <c r="PNU61" s="117"/>
      <c r="PNV61" s="118"/>
      <c r="PNW61" s="251"/>
      <c r="PNX61" s="203"/>
      <c r="PNY61" s="251"/>
      <c r="PNZ61" s="117"/>
      <c r="POA61" s="250"/>
      <c r="POB61" s="163"/>
      <c r="POC61" s="118"/>
      <c r="POD61" s="117"/>
      <c r="POE61" s="118"/>
      <c r="POF61" s="251"/>
      <c r="POG61" s="203"/>
      <c r="POH61" s="251"/>
      <c r="POI61" s="117"/>
      <c r="POJ61" s="250"/>
      <c r="POK61" s="163"/>
      <c r="POL61" s="118"/>
      <c r="POM61" s="117"/>
      <c r="PON61" s="118"/>
      <c r="POO61" s="251"/>
      <c r="POP61" s="203"/>
      <c r="POQ61" s="251"/>
      <c r="POR61" s="117"/>
      <c r="POS61" s="250"/>
      <c r="POT61" s="163"/>
      <c r="POU61" s="118"/>
      <c r="POV61" s="117"/>
      <c r="POW61" s="118"/>
      <c r="POX61" s="251"/>
      <c r="POY61" s="203"/>
      <c r="POZ61" s="251"/>
      <c r="PPA61" s="117"/>
      <c r="PPB61" s="250"/>
      <c r="PPC61" s="163"/>
      <c r="PPD61" s="118"/>
      <c r="PPE61" s="117"/>
      <c r="PPF61" s="118"/>
      <c r="PPG61" s="251"/>
      <c r="PPH61" s="203"/>
      <c r="PPI61" s="251"/>
      <c r="PPJ61" s="117"/>
      <c r="PPK61" s="250"/>
      <c r="PPL61" s="163"/>
      <c r="PPM61" s="118"/>
      <c r="PPN61" s="117"/>
      <c r="PPO61" s="118"/>
      <c r="PPP61" s="251"/>
      <c r="PPQ61" s="203"/>
      <c r="PPR61" s="251"/>
      <c r="PPS61" s="117"/>
      <c r="PPT61" s="250"/>
      <c r="PPU61" s="163"/>
      <c r="PPV61" s="118"/>
      <c r="PPW61" s="117"/>
      <c r="PPX61" s="118"/>
      <c r="PPY61" s="251"/>
      <c r="PPZ61" s="203"/>
      <c r="PQA61" s="251"/>
      <c r="PQB61" s="117"/>
      <c r="PQC61" s="250"/>
      <c r="PQD61" s="163"/>
      <c r="PQE61" s="118"/>
      <c r="PQF61" s="117"/>
      <c r="PQG61" s="118"/>
      <c r="PQH61" s="251"/>
      <c r="PQI61" s="203"/>
      <c r="PQJ61" s="251"/>
      <c r="PQK61" s="117"/>
      <c r="PQL61" s="250"/>
      <c r="PQM61" s="163"/>
      <c r="PQN61" s="118"/>
      <c r="PQO61" s="117"/>
      <c r="PQP61" s="118"/>
      <c r="PQQ61" s="251"/>
      <c r="PQR61" s="203"/>
      <c r="PQS61" s="251"/>
      <c r="PQT61" s="117"/>
      <c r="PQU61" s="250"/>
      <c r="PQV61" s="163"/>
      <c r="PQW61" s="118"/>
      <c r="PQX61" s="117"/>
      <c r="PQY61" s="118"/>
      <c r="PQZ61" s="251"/>
      <c r="PRA61" s="203"/>
      <c r="PRB61" s="251"/>
      <c r="PRC61" s="117"/>
      <c r="PRD61" s="250"/>
      <c r="PRE61" s="163"/>
      <c r="PRF61" s="118"/>
      <c r="PRG61" s="117"/>
      <c r="PRH61" s="118"/>
      <c r="PRI61" s="251"/>
      <c r="PRJ61" s="203"/>
      <c r="PRK61" s="251"/>
      <c r="PRL61" s="117"/>
      <c r="PRM61" s="250"/>
      <c r="PRN61" s="163"/>
      <c r="PRO61" s="118"/>
      <c r="PRP61" s="117"/>
      <c r="PRQ61" s="118"/>
      <c r="PRR61" s="251"/>
      <c r="PRS61" s="203"/>
      <c r="PRT61" s="251"/>
      <c r="PRU61" s="117"/>
      <c r="PRV61" s="250"/>
      <c r="PRW61" s="163"/>
      <c r="PRX61" s="118"/>
      <c r="PRY61" s="117"/>
      <c r="PRZ61" s="118"/>
      <c r="PSA61" s="251"/>
      <c r="PSB61" s="203"/>
      <c r="PSC61" s="251"/>
      <c r="PSD61" s="117"/>
      <c r="PSE61" s="250"/>
      <c r="PSF61" s="163"/>
      <c r="PSG61" s="118"/>
      <c r="PSH61" s="117"/>
      <c r="PSI61" s="118"/>
      <c r="PSJ61" s="251"/>
      <c r="PSK61" s="203"/>
      <c r="PSL61" s="251"/>
      <c r="PSM61" s="117"/>
      <c r="PSN61" s="250"/>
      <c r="PSO61" s="163"/>
      <c r="PSP61" s="118"/>
      <c r="PSQ61" s="117"/>
      <c r="PSR61" s="118"/>
      <c r="PSS61" s="251"/>
      <c r="PST61" s="203"/>
      <c r="PSU61" s="251"/>
      <c r="PSV61" s="117"/>
      <c r="PSW61" s="250"/>
      <c r="PSX61" s="163"/>
      <c r="PSY61" s="118"/>
      <c r="PSZ61" s="117"/>
      <c r="PTA61" s="118"/>
      <c r="PTB61" s="251"/>
      <c r="PTC61" s="203"/>
      <c r="PTD61" s="251"/>
      <c r="PTE61" s="117"/>
      <c r="PTF61" s="250"/>
      <c r="PTG61" s="163"/>
      <c r="PTH61" s="118"/>
      <c r="PTI61" s="117"/>
      <c r="PTJ61" s="118"/>
      <c r="PTK61" s="251"/>
      <c r="PTL61" s="203"/>
      <c r="PTM61" s="251"/>
      <c r="PTN61" s="117"/>
      <c r="PTO61" s="250"/>
      <c r="PTP61" s="163"/>
      <c r="PTQ61" s="118"/>
      <c r="PTR61" s="117"/>
      <c r="PTS61" s="118"/>
      <c r="PTT61" s="251"/>
      <c r="PTU61" s="203"/>
      <c r="PTV61" s="251"/>
      <c r="PTW61" s="117"/>
      <c r="PTX61" s="250"/>
      <c r="PTY61" s="163"/>
      <c r="PTZ61" s="118"/>
      <c r="PUA61" s="117"/>
      <c r="PUB61" s="118"/>
      <c r="PUC61" s="251"/>
      <c r="PUD61" s="203"/>
      <c r="PUE61" s="251"/>
      <c r="PUF61" s="117"/>
      <c r="PUG61" s="250"/>
      <c r="PUH61" s="163"/>
      <c r="PUI61" s="118"/>
      <c r="PUJ61" s="117"/>
      <c r="PUK61" s="118"/>
      <c r="PUL61" s="251"/>
      <c r="PUM61" s="203"/>
      <c r="PUN61" s="251"/>
      <c r="PUO61" s="117"/>
      <c r="PUP61" s="250"/>
      <c r="PUQ61" s="163"/>
      <c r="PUR61" s="118"/>
      <c r="PUS61" s="117"/>
      <c r="PUT61" s="118"/>
      <c r="PUU61" s="251"/>
      <c r="PUV61" s="203"/>
      <c r="PUW61" s="251"/>
      <c r="PUX61" s="117"/>
      <c r="PUY61" s="250"/>
      <c r="PUZ61" s="163"/>
      <c r="PVA61" s="118"/>
      <c r="PVB61" s="117"/>
      <c r="PVC61" s="118"/>
      <c r="PVD61" s="251"/>
      <c r="PVE61" s="203"/>
      <c r="PVF61" s="251"/>
      <c r="PVG61" s="117"/>
      <c r="PVH61" s="250"/>
      <c r="PVI61" s="163"/>
      <c r="PVJ61" s="118"/>
      <c r="PVK61" s="117"/>
      <c r="PVL61" s="118"/>
      <c r="PVM61" s="251"/>
      <c r="PVN61" s="203"/>
      <c r="PVO61" s="251"/>
      <c r="PVP61" s="117"/>
      <c r="PVQ61" s="250"/>
      <c r="PVR61" s="163"/>
      <c r="PVS61" s="118"/>
      <c r="PVT61" s="117"/>
      <c r="PVU61" s="118"/>
      <c r="PVV61" s="251"/>
      <c r="PVW61" s="203"/>
      <c r="PVX61" s="251"/>
      <c r="PVY61" s="117"/>
      <c r="PVZ61" s="250"/>
      <c r="PWA61" s="163"/>
      <c r="PWB61" s="118"/>
      <c r="PWC61" s="117"/>
      <c r="PWD61" s="118"/>
      <c r="PWE61" s="251"/>
      <c r="PWF61" s="203"/>
      <c r="PWG61" s="251"/>
      <c r="PWH61" s="117"/>
      <c r="PWI61" s="250"/>
      <c r="PWJ61" s="163"/>
      <c r="PWK61" s="118"/>
      <c r="PWL61" s="117"/>
      <c r="PWM61" s="118"/>
      <c r="PWN61" s="251"/>
      <c r="PWO61" s="203"/>
      <c r="PWP61" s="251"/>
      <c r="PWQ61" s="117"/>
      <c r="PWR61" s="250"/>
      <c r="PWS61" s="163"/>
      <c r="PWT61" s="118"/>
      <c r="PWU61" s="117"/>
      <c r="PWV61" s="118"/>
      <c r="PWW61" s="251"/>
      <c r="PWX61" s="203"/>
      <c r="PWY61" s="251"/>
      <c r="PWZ61" s="117"/>
      <c r="PXA61" s="250"/>
      <c r="PXB61" s="163"/>
      <c r="PXC61" s="118"/>
      <c r="PXD61" s="117"/>
      <c r="PXE61" s="118"/>
      <c r="PXF61" s="251"/>
      <c r="PXG61" s="203"/>
      <c r="PXH61" s="251"/>
      <c r="PXI61" s="117"/>
      <c r="PXJ61" s="250"/>
      <c r="PXK61" s="163"/>
      <c r="PXL61" s="118"/>
      <c r="PXM61" s="117"/>
      <c r="PXN61" s="118"/>
      <c r="PXO61" s="251"/>
      <c r="PXP61" s="203"/>
      <c r="PXQ61" s="251"/>
      <c r="PXR61" s="117"/>
      <c r="PXS61" s="250"/>
      <c r="PXT61" s="163"/>
      <c r="PXU61" s="118"/>
      <c r="PXV61" s="117"/>
      <c r="PXW61" s="118"/>
      <c r="PXX61" s="251"/>
      <c r="PXY61" s="203"/>
      <c r="PXZ61" s="251"/>
      <c r="PYA61" s="117"/>
      <c r="PYB61" s="250"/>
      <c r="PYC61" s="163"/>
      <c r="PYD61" s="118"/>
      <c r="PYE61" s="117"/>
      <c r="PYF61" s="118"/>
      <c r="PYG61" s="251"/>
      <c r="PYH61" s="203"/>
      <c r="PYI61" s="251"/>
      <c r="PYJ61" s="117"/>
      <c r="PYK61" s="250"/>
      <c r="PYL61" s="163"/>
      <c r="PYM61" s="118"/>
      <c r="PYN61" s="117"/>
      <c r="PYO61" s="118"/>
      <c r="PYP61" s="251"/>
      <c r="PYQ61" s="203"/>
      <c r="PYR61" s="251"/>
      <c r="PYS61" s="117"/>
      <c r="PYT61" s="250"/>
      <c r="PYU61" s="163"/>
      <c r="PYV61" s="118"/>
      <c r="PYW61" s="117"/>
      <c r="PYX61" s="118"/>
      <c r="PYY61" s="251"/>
      <c r="PYZ61" s="203"/>
      <c r="PZA61" s="251"/>
      <c r="PZB61" s="117"/>
      <c r="PZC61" s="250"/>
      <c r="PZD61" s="163"/>
      <c r="PZE61" s="118"/>
      <c r="PZF61" s="117"/>
      <c r="PZG61" s="118"/>
      <c r="PZH61" s="251"/>
      <c r="PZI61" s="203"/>
      <c r="PZJ61" s="251"/>
      <c r="PZK61" s="117"/>
      <c r="PZL61" s="250"/>
      <c r="PZM61" s="163"/>
      <c r="PZN61" s="118"/>
      <c r="PZO61" s="117"/>
      <c r="PZP61" s="118"/>
      <c r="PZQ61" s="251"/>
      <c r="PZR61" s="203"/>
      <c r="PZS61" s="251"/>
      <c r="PZT61" s="117"/>
      <c r="PZU61" s="250"/>
      <c r="PZV61" s="163"/>
      <c r="PZW61" s="118"/>
      <c r="PZX61" s="117"/>
      <c r="PZY61" s="118"/>
      <c r="PZZ61" s="251"/>
      <c r="QAA61" s="203"/>
      <c r="QAB61" s="251"/>
      <c r="QAC61" s="117"/>
      <c r="QAD61" s="250"/>
      <c r="QAE61" s="163"/>
      <c r="QAF61" s="118"/>
      <c r="QAG61" s="117"/>
      <c r="QAH61" s="118"/>
      <c r="QAI61" s="251"/>
      <c r="QAJ61" s="203"/>
      <c r="QAK61" s="251"/>
      <c r="QAL61" s="117"/>
      <c r="QAM61" s="250"/>
      <c r="QAN61" s="163"/>
      <c r="QAO61" s="118"/>
      <c r="QAP61" s="117"/>
      <c r="QAQ61" s="118"/>
      <c r="QAR61" s="251"/>
      <c r="QAS61" s="203"/>
      <c r="QAT61" s="251"/>
      <c r="QAU61" s="117"/>
      <c r="QAV61" s="250"/>
      <c r="QAW61" s="163"/>
      <c r="QAX61" s="118"/>
      <c r="QAY61" s="117"/>
      <c r="QAZ61" s="118"/>
      <c r="QBA61" s="251"/>
      <c r="QBB61" s="203"/>
      <c r="QBC61" s="251"/>
      <c r="QBD61" s="117"/>
      <c r="QBE61" s="250"/>
      <c r="QBF61" s="163"/>
      <c r="QBG61" s="118"/>
      <c r="QBH61" s="117"/>
      <c r="QBI61" s="118"/>
      <c r="QBJ61" s="251"/>
      <c r="QBK61" s="203"/>
      <c r="QBL61" s="251"/>
      <c r="QBM61" s="117"/>
      <c r="QBN61" s="250"/>
      <c r="QBO61" s="163"/>
      <c r="QBP61" s="118"/>
      <c r="QBQ61" s="117"/>
      <c r="QBR61" s="118"/>
      <c r="QBS61" s="251"/>
      <c r="QBT61" s="203"/>
      <c r="QBU61" s="251"/>
      <c r="QBV61" s="117"/>
      <c r="QBW61" s="250"/>
      <c r="QBX61" s="163"/>
      <c r="QBY61" s="118"/>
      <c r="QBZ61" s="117"/>
      <c r="QCA61" s="118"/>
      <c r="QCB61" s="251"/>
      <c r="QCC61" s="203"/>
      <c r="QCD61" s="251"/>
      <c r="QCE61" s="117"/>
      <c r="QCF61" s="250"/>
      <c r="QCG61" s="163"/>
      <c r="QCH61" s="118"/>
      <c r="QCI61" s="117"/>
      <c r="QCJ61" s="118"/>
      <c r="QCK61" s="251"/>
      <c r="QCL61" s="203"/>
      <c r="QCM61" s="251"/>
      <c r="QCN61" s="117"/>
      <c r="QCO61" s="250"/>
      <c r="QCP61" s="163"/>
      <c r="QCQ61" s="118"/>
      <c r="QCR61" s="117"/>
      <c r="QCS61" s="118"/>
      <c r="QCT61" s="251"/>
      <c r="QCU61" s="203"/>
      <c r="QCV61" s="251"/>
      <c r="QCW61" s="117"/>
      <c r="QCX61" s="250"/>
      <c r="QCY61" s="163"/>
      <c r="QCZ61" s="118"/>
      <c r="QDA61" s="117"/>
      <c r="QDB61" s="118"/>
      <c r="QDC61" s="251"/>
      <c r="QDD61" s="203"/>
      <c r="QDE61" s="251"/>
      <c r="QDF61" s="117"/>
      <c r="QDG61" s="250"/>
      <c r="QDH61" s="163"/>
      <c r="QDI61" s="118"/>
      <c r="QDJ61" s="117"/>
      <c r="QDK61" s="118"/>
      <c r="QDL61" s="251"/>
      <c r="QDM61" s="203"/>
      <c r="QDN61" s="251"/>
      <c r="QDO61" s="117"/>
      <c r="QDP61" s="250"/>
      <c r="QDQ61" s="163"/>
      <c r="QDR61" s="118"/>
      <c r="QDS61" s="117"/>
      <c r="QDT61" s="118"/>
      <c r="QDU61" s="251"/>
      <c r="QDV61" s="203"/>
      <c r="QDW61" s="251"/>
      <c r="QDX61" s="117"/>
      <c r="QDY61" s="250"/>
      <c r="QDZ61" s="163"/>
      <c r="QEA61" s="118"/>
      <c r="QEB61" s="117"/>
      <c r="QEC61" s="118"/>
      <c r="QED61" s="251"/>
      <c r="QEE61" s="203"/>
      <c r="QEF61" s="251"/>
      <c r="QEG61" s="117"/>
      <c r="QEH61" s="250"/>
      <c r="QEI61" s="163"/>
      <c r="QEJ61" s="118"/>
      <c r="QEK61" s="117"/>
      <c r="QEL61" s="118"/>
      <c r="QEM61" s="251"/>
      <c r="QEN61" s="203"/>
      <c r="QEO61" s="251"/>
      <c r="QEP61" s="117"/>
      <c r="QEQ61" s="250"/>
      <c r="QER61" s="163"/>
      <c r="QES61" s="118"/>
      <c r="QET61" s="117"/>
      <c r="QEU61" s="118"/>
      <c r="QEV61" s="251"/>
      <c r="QEW61" s="203"/>
      <c r="QEX61" s="251"/>
      <c r="QEY61" s="117"/>
      <c r="QEZ61" s="250"/>
      <c r="QFA61" s="163"/>
      <c r="QFB61" s="118"/>
      <c r="QFC61" s="117"/>
      <c r="QFD61" s="118"/>
      <c r="QFE61" s="251"/>
      <c r="QFF61" s="203"/>
      <c r="QFG61" s="251"/>
      <c r="QFH61" s="117"/>
      <c r="QFI61" s="250"/>
      <c r="QFJ61" s="163"/>
      <c r="QFK61" s="118"/>
      <c r="QFL61" s="117"/>
      <c r="QFM61" s="118"/>
      <c r="QFN61" s="251"/>
      <c r="QFO61" s="203"/>
      <c r="QFP61" s="251"/>
      <c r="QFQ61" s="117"/>
      <c r="QFR61" s="250"/>
      <c r="QFS61" s="163"/>
      <c r="QFT61" s="118"/>
      <c r="QFU61" s="117"/>
      <c r="QFV61" s="118"/>
      <c r="QFW61" s="251"/>
      <c r="QFX61" s="203"/>
      <c r="QFY61" s="251"/>
      <c r="QFZ61" s="117"/>
      <c r="QGA61" s="250"/>
      <c r="QGB61" s="163"/>
      <c r="QGC61" s="118"/>
      <c r="QGD61" s="117"/>
      <c r="QGE61" s="118"/>
      <c r="QGF61" s="251"/>
      <c r="QGG61" s="203"/>
      <c r="QGH61" s="251"/>
      <c r="QGI61" s="117"/>
      <c r="QGJ61" s="250"/>
      <c r="QGK61" s="163"/>
      <c r="QGL61" s="118"/>
      <c r="QGM61" s="117"/>
      <c r="QGN61" s="118"/>
      <c r="QGO61" s="251"/>
      <c r="QGP61" s="203"/>
      <c r="QGQ61" s="251"/>
      <c r="QGR61" s="117"/>
      <c r="QGS61" s="250"/>
      <c r="QGT61" s="163"/>
      <c r="QGU61" s="118"/>
      <c r="QGV61" s="117"/>
      <c r="QGW61" s="118"/>
      <c r="QGX61" s="251"/>
      <c r="QGY61" s="203"/>
      <c r="QGZ61" s="251"/>
      <c r="QHA61" s="117"/>
      <c r="QHB61" s="250"/>
      <c r="QHC61" s="163"/>
      <c r="QHD61" s="118"/>
      <c r="QHE61" s="117"/>
      <c r="QHF61" s="118"/>
      <c r="QHG61" s="251"/>
      <c r="QHH61" s="203"/>
      <c r="QHI61" s="251"/>
      <c r="QHJ61" s="117"/>
      <c r="QHK61" s="250"/>
      <c r="QHL61" s="163"/>
      <c r="QHM61" s="118"/>
      <c r="QHN61" s="117"/>
      <c r="QHO61" s="118"/>
      <c r="QHP61" s="251"/>
      <c r="QHQ61" s="203"/>
      <c r="QHR61" s="251"/>
      <c r="QHS61" s="117"/>
      <c r="QHT61" s="250"/>
      <c r="QHU61" s="163"/>
      <c r="QHV61" s="118"/>
      <c r="QHW61" s="117"/>
      <c r="QHX61" s="118"/>
      <c r="QHY61" s="251"/>
      <c r="QHZ61" s="203"/>
      <c r="QIA61" s="251"/>
      <c r="QIB61" s="117"/>
      <c r="QIC61" s="250"/>
      <c r="QID61" s="163"/>
      <c r="QIE61" s="118"/>
      <c r="QIF61" s="117"/>
      <c r="QIG61" s="118"/>
      <c r="QIH61" s="251"/>
      <c r="QII61" s="203"/>
      <c r="QIJ61" s="251"/>
      <c r="QIK61" s="117"/>
      <c r="QIL61" s="250"/>
      <c r="QIM61" s="163"/>
      <c r="QIN61" s="118"/>
      <c r="QIO61" s="117"/>
      <c r="QIP61" s="118"/>
      <c r="QIQ61" s="251"/>
      <c r="QIR61" s="203"/>
      <c r="QIS61" s="251"/>
      <c r="QIT61" s="117"/>
      <c r="QIU61" s="250"/>
      <c r="QIV61" s="163"/>
      <c r="QIW61" s="118"/>
      <c r="QIX61" s="117"/>
      <c r="QIY61" s="118"/>
      <c r="QIZ61" s="251"/>
      <c r="QJA61" s="203"/>
      <c r="QJB61" s="251"/>
      <c r="QJC61" s="117"/>
      <c r="QJD61" s="250"/>
      <c r="QJE61" s="163"/>
      <c r="QJF61" s="118"/>
      <c r="QJG61" s="117"/>
      <c r="QJH61" s="118"/>
      <c r="QJI61" s="251"/>
      <c r="QJJ61" s="203"/>
      <c r="QJK61" s="251"/>
      <c r="QJL61" s="117"/>
      <c r="QJM61" s="250"/>
      <c r="QJN61" s="163"/>
      <c r="QJO61" s="118"/>
      <c r="QJP61" s="117"/>
      <c r="QJQ61" s="118"/>
      <c r="QJR61" s="251"/>
      <c r="QJS61" s="203"/>
      <c r="QJT61" s="251"/>
      <c r="QJU61" s="117"/>
      <c r="QJV61" s="250"/>
      <c r="QJW61" s="163"/>
      <c r="QJX61" s="118"/>
      <c r="QJY61" s="117"/>
      <c r="QJZ61" s="118"/>
      <c r="QKA61" s="251"/>
      <c r="QKB61" s="203"/>
      <c r="QKC61" s="251"/>
      <c r="QKD61" s="117"/>
      <c r="QKE61" s="250"/>
      <c r="QKF61" s="163"/>
      <c r="QKG61" s="118"/>
      <c r="QKH61" s="117"/>
      <c r="QKI61" s="118"/>
      <c r="QKJ61" s="251"/>
      <c r="QKK61" s="203"/>
      <c r="QKL61" s="251"/>
      <c r="QKM61" s="117"/>
      <c r="QKN61" s="250"/>
      <c r="QKO61" s="163"/>
      <c r="QKP61" s="118"/>
      <c r="QKQ61" s="117"/>
      <c r="QKR61" s="118"/>
      <c r="QKS61" s="251"/>
      <c r="QKT61" s="203"/>
      <c r="QKU61" s="251"/>
      <c r="QKV61" s="117"/>
      <c r="QKW61" s="250"/>
      <c r="QKX61" s="163"/>
      <c r="QKY61" s="118"/>
      <c r="QKZ61" s="117"/>
      <c r="QLA61" s="118"/>
      <c r="QLB61" s="251"/>
      <c r="QLC61" s="203"/>
      <c r="QLD61" s="251"/>
      <c r="QLE61" s="117"/>
      <c r="QLF61" s="250"/>
      <c r="QLG61" s="163"/>
      <c r="QLH61" s="118"/>
      <c r="QLI61" s="117"/>
      <c r="QLJ61" s="118"/>
      <c r="QLK61" s="251"/>
      <c r="QLL61" s="203"/>
      <c r="QLM61" s="251"/>
      <c r="QLN61" s="117"/>
      <c r="QLO61" s="250"/>
      <c r="QLP61" s="163"/>
      <c r="QLQ61" s="118"/>
      <c r="QLR61" s="117"/>
      <c r="QLS61" s="118"/>
      <c r="QLT61" s="251"/>
      <c r="QLU61" s="203"/>
      <c r="QLV61" s="251"/>
      <c r="QLW61" s="117"/>
      <c r="QLX61" s="250"/>
      <c r="QLY61" s="163"/>
      <c r="QLZ61" s="118"/>
      <c r="QMA61" s="117"/>
      <c r="QMB61" s="118"/>
      <c r="QMC61" s="251"/>
      <c r="QMD61" s="203"/>
      <c r="QME61" s="251"/>
      <c r="QMF61" s="117"/>
      <c r="QMG61" s="250"/>
      <c r="QMH61" s="163"/>
      <c r="QMI61" s="118"/>
      <c r="QMJ61" s="117"/>
      <c r="QMK61" s="118"/>
      <c r="QML61" s="251"/>
      <c r="QMM61" s="203"/>
      <c r="QMN61" s="251"/>
      <c r="QMO61" s="117"/>
      <c r="QMP61" s="250"/>
      <c r="QMQ61" s="163"/>
      <c r="QMR61" s="118"/>
      <c r="QMS61" s="117"/>
      <c r="QMT61" s="118"/>
      <c r="QMU61" s="251"/>
      <c r="QMV61" s="203"/>
      <c r="QMW61" s="251"/>
      <c r="QMX61" s="117"/>
      <c r="QMY61" s="250"/>
      <c r="QMZ61" s="163"/>
      <c r="QNA61" s="118"/>
      <c r="QNB61" s="117"/>
      <c r="QNC61" s="118"/>
      <c r="QND61" s="251"/>
      <c r="QNE61" s="203"/>
      <c r="QNF61" s="251"/>
      <c r="QNG61" s="117"/>
      <c r="QNH61" s="250"/>
      <c r="QNI61" s="163"/>
      <c r="QNJ61" s="118"/>
      <c r="QNK61" s="117"/>
      <c r="QNL61" s="118"/>
      <c r="QNM61" s="251"/>
      <c r="QNN61" s="203"/>
      <c r="QNO61" s="251"/>
      <c r="QNP61" s="117"/>
      <c r="QNQ61" s="250"/>
      <c r="QNR61" s="163"/>
      <c r="QNS61" s="118"/>
      <c r="QNT61" s="117"/>
      <c r="QNU61" s="118"/>
      <c r="QNV61" s="251"/>
      <c r="QNW61" s="203"/>
      <c r="QNX61" s="251"/>
      <c r="QNY61" s="117"/>
      <c r="QNZ61" s="250"/>
      <c r="QOA61" s="163"/>
      <c r="QOB61" s="118"/>
      <c r="QOC61" s="117"/>
      <c r="QOD61" s="118"/>
      <c r="QOE61" s="251"/>
      <c r="QOF61" s="203"/>
      <c r="QOG61" s="251"/>
      <c r="QOH61" s="117"/>
      <c r="QOI61" s="250"/>
      <c r="QOJ61" s="163"/>
      <c r="QOK61" s="118"/>
      <c r="QOL61" s="117"/>
      <c r="QOM61" s="118"/>
      <c r="QON61" s="251"/>
      <c r="QOO61" s="203"/>
      <c r="QOP61" s="251"/>
      <c r="QOQ61" s="117"/>
      <c r="QOR61" s="250"/>
      <c r="QOS61" s="163"/>
      <c r="QOT61" s="118"/>
      <c r="QOU61" s="117"/>
      <c r="QOV61" s="118"/>
      <c r="QOW61" s="251"/>
      <c r="QOX61" s="203"/>
      <c r="QOY61" s="251"/>
      <c r="QOZ61" s="117"/>
      <c r="QPA61" s="250"/>
      <c r="QPB61" s="163"/>
      <c r="QPC61" s="118"/>
      <c r="QPD61" s="117"/>
      <c r="QPE61" s="118"/>
      <c r="QPF61" s="251"/>
      <c r="QPG61" s="203"/>
      <c r="QPH61" s="251"/>
      <c r="QPI61" s="117"/>
      <c r="QPJ61" s="250"/>
      <c r="QPK61" s="163"/>
      <c r="QPL61" s="118"/>
      <c r="QPM61" s="117"/>
      <c r="QPN61" s="118"/>
      <c r="QPO61" s="251"/>
      <c r="QPP61" s="203"/>
      <c r="QPQ61" s="251"/>
      <c r="QPR61" s="117"/>
      <c r="QPS61" s="250"/>
      <c r="QPT61" s="163"/>
      <c r="QPU61" s="118"/>
      <c r="QPV61" s="117"/>
      <c r="QPW61" s="118"/>
      <c r="QPX61" s="251"/>
      <c r="QPY61" s="203"/>
      <c r="QPZ61" s="251"/>
      <c r="QQA61" s="117"/>
      <c r="QQB61" s="250"/>
      <c r="QQC61" s="163"/>
      <c r="QQD61" s="118"/>
      <c r="QQE61" s="117"/>
      <c r="QQF61" s="118"/>
      <c r="QQG61" s="251"/>
      <c r="QQH61" s="203"/>
      <c r="QQI61" s="251"/>
      <c r="QQJ61" s="117"/>
      <c r="QQK61" s="250"/>
      <c r="QQL61" s="163"/>
      <c r="QQM61" s="118"/>
      <c r="QQN61" s="117"/>
      <c r="QQO61" s="118"/>
      <c r="QQP61" s="251"/>
      <c r="QQQ61" s="203"/>
      <c r="QQR61" s="251"/>
      <c r="QQS61" s="117"/>
      <c r="QQT61" s="250"/>
      <c r="QQU61" s="163"/>
      <c r="QQV61" s="118"/>
      <c r="QQW61" s="117"/>
      <c r="QQX61" s="118"/>
      <c r="QQY61" s="251"/>
      <c r="QQZ61" s="203"/>
      <c r="QRA61" s="251"/>
      <c r="QRB61" s="117"/>
      <c r="QRC61" s="250"/>
      <c r="QRD61" s="163"/>
      <c r="QRE61" s="118"/>
      <c r="QRF61" s="117"/>
      <c r="QRG61" s="118"/>
      <c r="QRH61" s="251"/>
      <c r="QRI61" s="203"/>
      <c r="QRJ61" s="251"/>
      <c r="QRK61" s="117"/>
      <c r="QRL61" s="250"/>
      <c r="QRM61" s="163"/>
      <c r="QRN61" s="118"/>
      <c r="QRO61" s="117"/>
      <c r="QRP61" s="118"/>
      <c r="QRQ61" s="251"/>
      <c r="QRR61" s="203"/>
      <c r="QRS61" s="251"/>
      <c r="QRT61" s="117"/>
      <c r="QRU61" s="250"/>
      <c r="QRV61" s="163"/>
      <c r="QRW61" s="118"/>
      <c r="QRX61" s="117"/>
      <c r="QRY61" s="118"/>
      <c r="QRZ61" s="251"/>
      <c r="QSA61" s="203"/>
      <c r="QSB61" s="251"/>
      <c r="QSC61" s="117"/>
      <c r="QSD61" s="250"/>
      <c r="QSE61" s="163"/>
      <c r="QSF61" s="118"/>
      <c r="QSG61" s="117"/>
      <c r="QSH61" s="118"/>
      <c r="QSI61" s="251"/>
      <c r="QSJ61" s="203"/>
      <c r="QSK61" s="251"/>
      <c r="QSL61" s="117"/>
      <c r="QSM61" s="250"/>
      <c r="QSN61" s="163"/>
      <c r="QSO61" s="118"/>
      <c r="QSP61" s="117"/>
      <c r="QSQ61" s="118"/>
      <c r="QSR61" s="251"/>
      <c r="QSS61" s="203"/>
      <c r="QST61" s="251"/>
      <c r="QSU61" s="117"/>
      <c r="QSV61" s="250"/>
      <c r="QSW61" s="163"/>
      <c r="QSX61" s="118"/>
      <c r="QSY61" s="117"/>
      <c r="QSZ61" s="118"/>
      <c r="QTA61" s="251"/>
      <c r="QTB61" s="203"/>
      <c r="QTC61" s="251"/>
      <c r="QTD61" s="117"/>
      <c r="QTE61" s="250"/>
      <c r="QTF61" s="163"/>
      <c r="QTG61" s="118"/>
      <c r="QTH61" s="117"/>
      <c r="QTI61" s="118"/>
      <c r="QTJ61" s="251"/>
      <c r="QTK61" s="203"/>
      <c r="QTL61" s="251"/>
      <c r="QTM61" s="117"/>
      <c r="QTN61" s="250"/>
      <c r="QTO61" s="163"/>
      <c r="QTP61" s="118"/>
      <c r="QTQ61" s="117"/>
      <c r="QTR61" s="118"/>
      <c r="QTS61" s="251"/>
      <c r="QTT61" s="203"/>
      <c r="QTU61" s="251"/>
      <c r="QTV61" s="117"/>
      <c r="QTW61" s="250"/>
      <c r="QTX61" s="163"/>
      <c r="QTY61" s="118"/>
      <c r="QTZ61" s="117"/>
      <c r="QUA61" s="118"/>
      <c r="QUB61" s="251"/>
      <c r="QUC61" s="203"/>
      <c r="QUD61" s="251"/>
      <c r="QUE61" s="117"/>
      <c r="QUF61" s="250"/>
      <c r="QUG61" s="163"/>
      <c r="QUH61" s="118"/>
      <c r="QUI61" s="117"/>
      <c r="QUJ61" s="118"/>
      <c r="QUK61" s="251"/>
      <c r="QUL61" s="203"/>
      <c r="QUM61" s="251"/>
      <c r="QUN61" s="117"/>
      <c r="QUO61" s="250"/>
      <c r="QUP61" s="163"/>
      <c r="QUQ61" s="118"/>
      <c r="QUR61" s="117"/>
      <c r="QUS61" s="118"/>
      <c r="QUT61" s="251"/>
      <c r="QUU61" s="203"/>
      <c r="QUV61" s="251"/>
      <c r="QUW61" s="117"/>
      <c r="QUX61" s="250"/>
      <c r="QUY61" s="163"/>
      <c r="QUZ61" s="118"/>
      <c r="QVA61" s="117"/>
      <c r="QVB61" s="118"/>
      <c r="QVC61" s="251"/>
      <c r="QVD61" s="203"/>
      <c r="QVE61" s="251"/>
      <c r="QVF61" s="117"/>
      <c r="QVG61" s="250"/>
      <c r="QVH61" s="163"/>
      <c r="QVI61" s="118"/>
      <c r="QVJ61" s="117"/>
      <c r="QVK61" s="118"/>
      <c r="QVL61" s="251"/>
      <c r="QVM61" s="203"/>
      <c r="QVN61" s="251"/>
      <c r="QVO61" s="117"/>
      <c r="QVP61" s="250"/>
      <c r="QVQ61" s="163"/>
      <c r="QVR61" s="118"/>
      <c r="QVS61" s="117"/>
      <c r="QVT61" s="118"/>
      <c r="QVU61" s="251"/>
      <c r="QVV61" s="203"/>
      <c r="QVW61" s="251"/>
      <c r="QVX61" s="117"/>
      <c r="QVY61" s="250"/>
      <c r="QVZ61" s="163"/>
      <c r="QWA61" s="118"/>
      <c r="QWB61" s="117"/>
      <c r="QWC61" s="118"/>
      <c r="QWD61" s="251"/>
      <c r="QWE61" s="203"/>
      <c r="QWF61" s="251"/>
      <c r="QWG61" s="117"/>
      <c r="QWH61" s="250"/>
      <c r="QWI61" s="163"/>
      <c r="QWJ61" s="118"/>
      <c r="QWK61" s="117"/>
      <c r="QWL61" s="118"/>
      <c r="QWM61" s="251"/>
      <c r="QWN61" s="203"/>
      <c r="QWO61" s="251"/>
      <c r="QWP61" s="117"/>
      <c r="QWQ61" s="250"/>
      <c r="QWR61" s="163"/>
      <c r="QWS61" s="118"/>
      <c r="QWT61" s="117"/>
      <c r="QWU61" s="118"/>
      <c r="QWV61" s="251"/>
      <c r="QWW61" s="203"/>
      <c r="QWX61" s="251"/>
      <c r="QWY61" s="117"/>
      <c r="QWZ61" s="250"/>
      <c r="QXA61" s="163"/>
      <c r="QXB61" s="118"/>
      <c r="QXC61" s="117"/>
      <c r="QXD61" s="118"/>
      <c r="QXE61" s="251"/>
      <c r="QXF61" s="203"/>
      <c r="QXG61" s="251"/>
      <c r="QXH61" s="117"/>
      <c r="QXI61" s="250"/>
      <c r="QXJ61" s="163"/>
      <c r="QXK61" s="118"/>
      <c r="QXL61" s="117"/>
      <c r="QXM61" s="118"/>
      <c r="QXN61" s="251"/>
      <c r="QXO61" s="203"/>
      <c r="QXP61" s="251"/>
      <c r="QXQ61" s="117"/>
      <c r="QXR61" s="250"/>
      <c r="QXS61" s="163"/>
      <c r="QXT61" s="118"/>
      <c r="QXU61" s="117"/>
      <c r="QXV61" s="118"/>
      <c r="QXW61" s="251"/>
      <c r="QXX61" s="203"/>
      <c r="QXY61" s="251"/>
      <c r="QXZ61" s="117"/>
      <c r="QYA61" s="250"/>
      <c r="QYB61" s="163"/>
      <c r="QYC61" s="118"/>
      <c r="QYD61" s="117"/>
      <c r="QYE61" s="118"/>
      <c r="QYF61" s="251"/>
      <c r="QYG61" s="203"/>
      <c r="QYH61" s="251"/>
      <c r="QYI61" s="117"/>
      <c r="QYJ61" s="250"/>
      <c r="QYK61" s="163"/>
      <c r="QYL61" s="118"/>
      <c r="QYM61" s="117"/>
      <c r="QYN61" s="118"/>
      <c r="QYO61" s="251"/>
      <c r="QYP61" s="203"/>
      <c r="QYQ61" s="251"/>
      <c r="QYR61" s="117"/>
      <c r="QYS61" s="250"/>
      <c r="QYT61" s="163"/>
      <c r="QYU61" s="118"/>
      <c r="QYV61" s="117"/>
      <c r="QYW61" s="118"/>
      <c r="QYX61" s="251"/>
      <c r="QYY61" s="203"/>
      <c r="QYZ61" s="251"/>
      <c r="QZA61" s="117"/>
      <c r="QZB61" s="250"/>
      <c r="QZC61" s="163"/>
      <c r="QZD61" s="118"/>
      <c r="QZE61" s="117"/>
      <c r="QZF61" s="118"/>
      <c r="QZG61" s="251"/>
      <c r="QZH61" s="203"/>
      <c r="QZI61" s="251"/>
      <c r="QZJ61" s="117"/>
      <c r="QZK61" s="250"/>
      <c r="QZL61" s="163"/>
      <c r="QZM61" s="118"/>
      <c r="QZN61" s="117"/>
      <c r="QZO61" s="118"/>
      <c r="QZP61" s="251"/>
      <c r="QZQ61" s="203"/>
      <c r="QZR61" s="251"/>
      <c r="QZS61" s="117"/>
      <c r="QZT61" s="250"/>
      <c r="QZU61" s="163"/>
      <c r="QZV61" s="118"/>
      <c r="QZW61" s="117"/>
      <c r="QZX61" s="118"/>
      <c r="QZY61" s="251"/>
      <c r="QZZ61" s="203"/>
      <c r="RAA61" s="251"/>
      <c r="RAB61" s="117"/>
      <c r="RAC61" s="250"/>
      <c r="RAD61" s="163"/>
      <c r="RAE61" s="118"/>
      <c r="RAF61" s="117"/>
      <c r="RAG61" s="118"/>
      <c r="RAH61" s="251"/>
      <c r="RAI61" s="203"/>
      <c r="RAJ61" s="251"/>
      <c r="RAK61" s="117"/>
      <c r="RAL61" s="250"/>
      <c r="RAM61" s="163"/>
      <c r="RAN61" s="118"/>
      <c r="RAO61" s="117"/>
      <c r="RAP61" s="118"/>
      <c r="RAQ61" s="251"/>
      <c r="RAR61" s="203"/>
      <c r="RAS61" s="251"/>
      <c r="RAT61" s="117"/>
      <c r="RAU61" s="250"/>
      <c r="RAV61" s="163"/>
      <c r="RAW61" s="118"/>
      <c r="RAX61" s="117"/>
      <c r="RAY61" s="118"/>
      <c r="RAZ61" s="251"/>
      <c r="RBA61" s="203"/>
      <c r="RBB61" s="251"/>
      <c r="RBC61" s="117"/>
      <c r="RBD61" s="250"/>
      <c r="RBE61" s="163"/>
      <c r="RBF61" s="118"/>
      <c r="RBG61" s="117"/>
      <c r="RBH61" s="118"/>
      <c r="RBI61" s="251"/>
      <c r="RBJ61" s="203"/>
      <c r="RBK61" s="251"/>
      <c r="RBL61" s="117"/>
      <c r="RBM61" s="250"/>
      <c r="RBN61" s="163"/>
      <c r="RBO61" s="118"/>
      <c r="RBP61" s="117"/>
      <c r="RBQ61" s="118"/>
      <c r="RBR61" s="251"/>
      <c r="RBS61" s="203"/>
      <c r="RBT61" s="251"/>
      <c r="RBU61" s="117"/>
      <c r="RBV61" s="250"/>
      <c r="RBW61" s="163"/>
      <c r="RBX61" s="118"/>
      <c r="RBY61" s="117"/>
      <c r="RBZ61" s="118"/>
      <c r="RCA61" s="251"/>
      <c r="RCB61" s="203"/>
      <c r="RCC61" s="251"/>
      <c r="RCD61" s="117"/>
      <c r="RCE61" s="250"/>
      <c r="RCF61" s="163"/>
      <c r="RCG61" s="118"/>
      <c r="RCH61" s="117"/>
      <c r="RCI61" s="118"/>
      <c r="RCJ61" s="251"/>
      <c r="RCK61" s="203"/>
      <c r="RCL61" s="251"/>
      <c r="RCM61" s="117"/>
      <c r="RCN61" s="250"/>
      <c r="RCO61" s="163"/>
      <c r="RCP61" s="118"/>
      <c r="RCQ61" s="117"/>
      <c r="RCR61" s="118"/>
      <c r="RCS61" s="251"/>
      <c r="RCT61" s="203"/>
      <c r="RCU61" s="251"/>
      <c r="RCV61" s="117"/>
      <c r="RCW61" s="250"/>
      <c r="RCX61" s="163"/>
      <c r="RCY61" s="118"/>
      <c r="RCZ61" s="117"/>
      <c r="RDA61" s="118"/>
      <c r="RDB61" s="251"/>
      <c r="RDC61" s="203"/>
      <c r="RDD61" s="251"/>
      <c r="RDE61" s="117"/>
      <c r="RDF61" s="250"/>
      <c r="RDG61" s="163"/>
      <c r="RDH61" s="118"/>
      <c r="RDI61" s="117"/>
      <c r="RDJ61" s="118"/>
      <c r="RDK61" s="251"/>
      <c r="RDL61" s="203"/>
      <c r="RDM61" s="251"/>
      <c r="RDN61" s="117"/>
      <c r="RDO61" s="250"/>
      <c r="RDP61" s="163"/>
      <c r="RDQ61" s="118"/>
      <c r="RDR61" s="117"/>
      <c r="RDS61" s="118"/>
      <c r="RDT61" s="251"/>
      <c r="RDU61" s="203"/>
      <c r="RDV61" s="251"/>
      <c r="RDW61" s="117"/>
      <c r="RDX61" s="250"/>
      <c r="RDY61" s="163"/>
      <c r="RDZ61" s="118"/>
      <c r="REA61" s="117"/>
      <c r="REB61" s="118"/>
      <c r="REC61" s="251"/>
      <c r="RED61" s="203"/>
      <c r="REE61" s="251"/>
      <c r="REF61" s="117"/>
      <c r="REG61" s="250"/>
      <c r="REH61" s="163"/>
      <c r="REI61" s="118"/>
      <c r="REJ61" s="117"/>
      <c r="REK61" s="118"/>
      <c r="REL61" s="251"/>
      <c r="REM61" s="203"/>
      <c r="REN61" s="251"/>
      <c r="REO61" s="117"/>
      <c r="REP61" s="250"/>
      <c r="REQ61" s="163"/>
      <c r="RER61" s="118"/>
      <c r="RES61" s="117"/>
      <c r="RET61" s="118"/>
      <c r="REU61" s="251"/>
      <c r="REV61" s="203"/>
      <c r="REW61" s="251"/>
      <c r="REX61" s="117"/>
      <c r="REY61" s="250"/>
      <c r="REZ61" s="163"/>
      <c r="RFA61" s="118"/>
      <c r="RFB61" s="117"/>
      <c r="RFC61" s="118"/>
      <c r="RFD61" s="251"/>
      <c r="RFE61" s="203"/>
      <c r="RFF61" s="251"/>
      <c r="RFG61" s="117"/>
      <c r="RFH61" s="250"/>
      <c r="RFI61" s="163"/>
      <c r="RFJ61" s="118"/>
      <c r="RFK61" s="117"/>
      <c r="RFL61" s="118"/>
      <c r="RFM61" s="251"/>
      <c r="RFN61" s="203"/>
      <c r="RFO61" s="251"/>
      <c r="RFP61" s="117"/>
      <c r="RFQ61" s="250"/>
      <c r="RFR61" s="163"/>
      <c r="RFS61" s="118"/>
      <c r="RFT61" s="117"/>
      <c r="RFU61" s="118"/>
      <c r="RFV61" s="251"/>
      <c r="RFW61" s="203"/>
      <c r="RFX61" s="251"/>
      <c r="RFY61" s="117"/>
      <c r="RFZ61" s="250"/>
      <c r="RGA61" s="163"/>
      <c r="RGB61" s="118"/>
      <c r="RGC61" s="117"/>
      <c r="RGD61" s="118"/>
      <c r="RGE61" s="251"/>
      <c r="RGF61" s="203"/>
      <c r="RGG61" s="251"/>
      <c r="RGH61" s="117"/>
      <c r="RGI61" s="250"/>
      <c r="RGJ61" s="163"/>
      <c r="RGK61" s="118"/>
      <c r="RGL61" s="117"/>
      <c r="RGM61" s="118"/>
      <c r="RGN61" s="251"/>
      <c r="RGO61" s="203"/>
      <c r="RGP61" s="251"/>
      <c r="RGQ61" s="117"/>
      <c r="RGR61" s="250"/>
      <c r="RGS61" s="163"/>
      <c r="RGT61" s="118"/>
      <c r="RGU61" s="117"/>
      <c r="RGV61" s="118"/>
      <c r="RGW61" s="251"/>
      <c r="RGX61" s="203"/>
      <c r="RGY61" s="251"/>
      <c r="RGZ61" s="117"/>
      <c r="RHA61" s="250"/>
      <c r="RHB61" s="163"/>
      <c r="RHC61" s="118"/>
      <c r="RHD61" s="117"/>
      <c r="RHE61" s="118"/>
      <c r="RHF61" s="251"/>
      <c r="RHG61" s="203"/>
      <c r="RHH61" s="251"/>
      <c r="RHI61" s="117"/>
      <c r="RHJ61" s="250"/>
      <c r="RHK61" s="163"/>
      <c r="RHL61" s="118"/>
      <c r="RHM61" s="117"/>
      <c r="RHN61" s="118"/>
      <c r="RHO61" s="251"/>
      <c r="RHP61" s="203"/>
      <c r="RHQ61" s="251"/>
      <c r="RHR61" s="117"/>
      <c r="RHS61" s="250"/>
      <c r="RHT61" s="163"/>
      <c r="RHU61" s="118"/>
      <c r="RHV61" s="117"/>
      <c r="RHW61" s="118"/>
      <c r="RHX61" s="251"/>
      <c r="RHY61" s="203"/>
      <c r="RHZ61" s="251"/>
      <c r="RIA61" s="117"/>
      <c r="RIB61" s="250"/>
      <c r="RIC61" s="163"/>
      <c r="RID61" s="118"/>
      <c r="RIE61" s="117"/>
      <c r="RIF61" s="118"/>
      <c r="RIG61" s="251"/>
      <c r="RIH61" s="203"/>
      <c r="RII61" s="251"/>
      <c r="RIJ61" s="117"/>
      <c r="RIK61" s="250"/>
      <c r="RIL61" s="163"/>
      <c r="RIM61" s="118"/>
      <c r="RIN61" s="117"/>
      <c r="RIO61" s="118"/>
      <c r="RIP61" s="251"/>
      <c r="RIQ61" s="203"/>
      <c r="RIR61" s="251"/>
      <c r="RIS61" s="117"/>
      <c r="RIT61" s="250"/>
      <c r="RIU61" s="163"/>
      <c r="RIV61" s="118"/>
      <c r="RIW61" s="117"/>
      <c r="RIX61" s="118"/>
      <c r="RIY61" s="251"/>
      <c r="RIZ61" s="203"/>
      <c r="RJA61" s="251"/>
      <c r="RJB61" s="117"/>
      <c r="RJC61" s="250"/>
      <c r="RJD61" s="163"/>
      <c r="RJE61" s="118"/>
      <c r="RJF61" s="117"/>
      <c r="RJG61" s="118"/>
      <c r="RJH61" s="251"/>
      <c r="RJI61" s="203"/>
      <c r="RJJ61" s="251"/>
      <c r="RJK61" s="117"/>
      <c r="RJL61" s="250"/>
      <c r="RJM61" s="163"/>
      <c r="RJN61" s="118"/>
      <c r="RJO61" s="117"/>
      <c r="RJP61" s="118"/>
      <c r="RJQ61" s="251"/>
      <c r="RJR61" s="203"/>
      <c r="RJS61" s="251"/>
      <c r="RJT61" s="117"/>
      <c r="RJU61" s="250"/>
      <c r="RJV61" s="163"/>
      <c r="RJW61" s="118"/>
      <c r="RJX61" s="117"/>
      <c r="RJY61" s="118"/>
      <c r="RJZ61" s="251"/>
      <c r="RKA61" s="203"/>
      <c r="RKB61" s="251"/>
      <c r="RKC61" s="117"/>
      <c r="RKD61" s="250"/>
      <c r="RKE61" s="163"/>
      <c r="RKF61" s="118"/>
      <c r="RKG61" s="117"/>
      <c r="RKH61" s="118"/>
      <c r="RKI61" s="251"/>
      <c r="RKJ61" s="203"/>
      <c r="RKK61" s="251"/>
      <c r="RKL61" s="117"/>
      <c r="RKM61" s="250"/>
      <c r="RKN61" s="163"/>
      <c r="RKO61" s="118"/>
      <c r="RKP61" s="117"/>
      <c r="RKQ61" s="118"/>
      <c r="RKR61" s="251"/>
      <c r="RKS61" s="203"/>
      <c r="RKT61" s="251"/>
      <c r="RKU61" s="117"/>
      <c r="RKV61" s="250"/>
      <c r="RKW61" s="163"/>
      <c r="RKX61" s="118"/>
      <c r="RKY61" s="117"/>
      <c r="RKZ61" s="118"/>
      <c r="RLA61" s="251"/>
      <c r="RLB61" s="203"/>
      <c r="RLC61" s="251"/>
      <c r="RLD61" s="117"/>
      <c r="RLE61" s="250"/>
      <c r="RLF61" s="163"/>
      <c r="RLG61" s="118"/>
      <c r="RLH61" s="117"/>
      <c r="RLI61" s="118"/>
      <c r="RLJ61" s="251"/>
      <c r="RLK61" s="203"/>
      <c r="RLL61" s="251"/>
      <c r="RLM61" s="117"/>
      <c r="RLN61" s="250"/>
      <c r="RLO61" s="163"/>
      <c r="RLP61" s="118"/>
      <c r="RLQ61" s="117"/>
      <c r="RLR61" s="118"/>
      <c r="RLS61" s="251"/>
      <c r="RLT61" s="203"/>
      <c r="RLU61" s="251"/>
      <c r="RLV61" s="117"/>
      <c r="RLW61" s="250"/>
      <c r="RLX61" s="163"/>
      <c r="RLY61" s="118"/>
      <c r="RLZ61" s="117"/>
      <c r="RMA61" s="118"/>
      <c r="RMB61" s="251"/>
      <c r="RMC61" s="203"/>
      <c r="RMD61" s="251"/>
      <c r="RME61" s="117"/>
      <c r="RMF61" s="250"/>
      <c r="RMG61" s="163"/>
      <c r="RMH61" s="118"/>
      <c r="RMI61" s="117"/>
      <c r="RMJ61" s="118"/>
      <c r="RMK61" s="251"/>
      <c r="RML61" s="203"/>
      <c r="RMM61" s="251"/>
      <c r="RMN61" s="117"/>
      <c r="RMO61" s="250"/>
      <c r="RMP61" s="163"/>
      <c r="RMQ61" s="118"/>
      <c r="RMR61" s="117"/>
      <c r="RMS61" s="118"/>
      <c r="RMT61" s="251"/>
      <c r="RMU61" s="203"/>
      <c r="RMV61" s="251"/>
      <c r="RMW61" s="117"/>
      <c r="RMX61" s="250"/>
      <c r="RMY61" s="163"/>
      <c r="RMZ61" s="118"/>
      <c r="RNA61" s="117"/>
      <c r="RNB61" s="118"/>
      <c r="RNC61" s="251"/>
      <c r="RND61" s="203"/>
      <c r="RNE61" s="251"/>
      <c r="RNF61" s="117"/>
      <c r="RNG61" s="250"/>
      <c r="RNH61" s="163"/>
      <c r="RNI61" s="118"/>
      <c r="RNJ61" s="117"/>
      <c r="RNK61" s="118"/>
      <c r="RNL61" s="251"/>
      <c r="RNM61" s="203"/>
      <c r="RNN61" s="251"/>
      <c r="RNO61" s="117"/>
      <c r="RNP61" s="250"/>
      <c r="RNQ61" s="163"/>
      <c r="RNR61" s="118"/>
      <c r="RNS61" s="117"/>
      <c r="RNT61" s="118"/>
      <c r="RNU61" s="251"/>
      <c r="RNV61" s="203"/>
      <c r="RNW61" s="251"/>
      <c r="RNX61" s="117"/>
      <c r="RNY61" s="250"/>
      <c r="RNZ61" s="163"/>
      <c r="ROA61" s="118"/>
      <c r="ROB61" s="117"/>
      <c r="ROC61" s="118"/>
      <c r="ROD61" s="251"/>
      <c r="ROE61" s="203"/>
      <c r="ROF61" s="251"/>
      <c r="ROG61" s="117"/>
      <c r="ROH61" s="250"/>
      <c r="ROI61" s="163"/>
      <c r="ROJ61" s="118"/>
      <c r="ROK61" s="117"/>
      <c r="ROL61" s="118"/>
      <c r="ROM61" s="251"/>
      <c r="RON61" s="203"/>
      <c r="ROO61" s="251"/>
      <c r="ROP61" s="117"/>
      <c r="ROQ61" s="250"/>
      <c r="ROR61" s="163"/>
      <c r="ROS61" s="118"/>
      <c r="ROT61" s="117"/>
      <c r="ROU61" s="118"/>
      <c r="ROV61" s="251"/>
      <c r="ROW61" s="203"/>
      <c r="ROX61" s="251"/>
      <c r="ROY61" s="117"/>
      <c r="ROZ61" s="250"/>
      <c r="RPA61" s="163"/>
      <c r="RPB61" s="118"/>
      <c r="RPC61" s="117"/>
      <c r="RPD61" s="118"/>
      <c r="RPE61" s="251"/>
      <c r="RPF61" s="203"/>
      <c r="RPG61" s="251"/>
      <c r="RPH61" s="117"/>
      <c r="RPI61" s="250"/>
      <c r="RPJ61" s="163"/>
      <c r="RPK61" s="118"/>
      <c r="RPL61" s="117"/>
      <c r="RPM61" s="118"/>
      <c r="RPN61" s="251"/>
      <c r="RPO61" s="203"/>
      <c r="RPP61" s="251"/>
      <c r="RPQ61" s="117"/>
      <c r="RPR61" s="250"/>
      <c r="RPS61" s="163"/>
      <c r="RPT61" s="118"/>
      <c r="RPU61" s="117"/>
      <c r="RPV61" s="118"/>
      <c r="RPW61" s="251"/>
      <c r="RPX61" s="203"/>
      <c r="RPY61" s="251"/>
      <c r="RPZ61" s="117"/>
      <c r="RQA61" s="250"/>
      <c r="RQB61" s="163"/>
      <c r="RQC61" s="118"/>
      <c r="RQD61" s="117"/>
      <c r="RQE61" s="118"/>
      <c r="RQF61" s="251"/>
      <c r="RQG61" s="203"/>
      <c r="RQH61" s="251"/>
      <c r="RQI61" s="117"/>
      <c r="RQJ61" s="250"/>
      <c r="RQK61" s="163"/>
      <c r="RQL61" s="118"/>
      <c r="RQM61" s="117"/>
      <c r="RQN61" s="118"/>
      <c r="RQO61" s="251"/>
      <c r="RQP61" s="203"/>
      <c r="RQQ61" s="251"/>
      <c r="RQR61" s="117"/>
      <c r="RQS61" s="250"/>
      <c r="RQT61" s="163"/>
      <c r="RQU61" s="118"/>
      <c r="RQV61" s="117"/>
      <c r="RQW61" s="118"/>
      <c r="RQX61" s="251"/>
      <c r="RQY61" s="203"/>
      <c r="RQZ61" s="251"/>
      <c r="RRA61" s="117"/>
      <c r="RRB61" s="250"/>
      <c r="RRC61" s="163"/>
      <c r="RRD61" s="118"/>
      <c r="RRE61" s="117"/>
      <c r="RRF61" s="118"/>
      <c r="RRG61" s="251"/>
      <c r="RRH61" s="203"/>
      <c r="RRI61" s="251"/>
      <c r="RRJ61" s="117"/>
      <c r="RRK61" s="250"/>
      <c r="RRL61" s="163"/>
      <c r="RRM61" s="118"/>
      <c r="RRN61" s="117"/>
      <c r="RRO61" s="118"/>
      <c r="RRP61" s="251"/>
      <c r="RRQ61" s="203"/>
      <c r="RRR61" s="251"/>
      <c r="RRS61" s="117"/>
      <c r="RRT61" s="250"/>
      <c r="RRU61" s="163"/>
      <c r="RRV61" s="118"/>
      <c r="RRW61" s="117"/>
      <c r="RRX61" s="118"/>
      <c r="RRY61" s="251"/>
      <c r="RRZ61" s="203"/>
      <c r="RSA61" s="251"/>
      <c r="RSB61" s="117"/>
      <c r="RSC61" s="250"/>
      <c r="RSD61" s="163"/>
      <c r="RSE61" s="118"/>
      <c r="RSF61" s="117"/>
      <c r="RSG61" s="118"/>
      <c r="RSH61" s="251"/>
      <c r="RSI61" s="203"/>
      <c r="RSJ61" s="251"/>
      <c r="RSK61" s="117"/>
      <c r="RSL61" s="250"/>
      <c r="RSM61" s="163"/>
      <c r="RSN61" s="118"/>
      <c r="RSO61" s="117"/>
      <c r="RSP61" s="118"/>
      <c r="RSQ61" s="251"/>
      <c r="RSR61" s="203"/>
      <c r="RSS61" s="251"/>
      <c r="RST61" s="117"/>
      <c r="RSU61" s="250"/>
      <c r="RSV61" s="163"/>
      <c r="RSW61" s="118"/>
      <c r="RSX61" s="117"/>
      <c r="RSY61" s="118"/>
      <c r="RSZ61" s="251"/>
      <c r="RTA61" s="203"/>
      <c r="RTB61" s="251"/>
      <c r="RTC61" s="117"/>
      <c r="RTD61" s="250"/>
      <c r="RTE61" s="163"/>
      <c r="RTF61" s="118"/>
      <c r="RTG61" s="117"/>
      <c r="RTH61" s="118"/>
      <c r="RTI61" s="251"/>
      <c r="RTJ61" s="203"/>
      <c r="RTK61" s="251"/>
      <c r="RTL61" s="117"/>
      <c r="RTM61" s="250"/>
      <c r="RTN61" s="163"/>
      <c r="RTO61" s="118"/>
      <c r="RTP61" s="117"/>
      <c r="RTQ61" s="118"/>
      <c r="RTR61" s="251"/>
      <c r="RTS61" s="203"/>
      <c r="RTT61" s="251"/>
      <c r="RTU61" s="117"/>
      <c r="RTV61" s="250"/>
      <c r="RTW61" s="163"/>
      <c r="RTX61" s="118"/>
      <c r="RTY61" s="117"/>
      <c r="RTZ61" s="118"/>
      <c r="RUA61" s="251"/>
      <c r="RUB61" s="203"/>
      <c r="RUC61" s="251"/>
      <c r="RUD61" s="117"/>
      <c r="RUE61" s="250"/>
      <c r="RUF61" s="163"/>
      <c r="RUG61" s="118"/>
      <c r="RUH61" s="117"/>
      <c r="RUI61" s="118"/>
      <c r="RUJ61" s="251"/>
      <c r="RUK61" s="203"/>
      <c r="RUL61" s="251"/>
      <c r="RUM61" s="117"/>
      <c r="RUN61" s="250"/>
      <c r="RUO61" s="163"/>
      <c r="RUP61" s="118"/>
      <c r="RUQ61" s="117"/>
      <c r="RUR61" s="118"/>
      <c r="RUS61" s="251"/>
      <c r="RUT61" s="203"/>
      <c r="RUU61" s="251"/>
      <c r="RUV61" s="117"/>
      <c r="RUW61" s="250"/>
      <c r="RUX61" s="163"/>
      <c r="RUY61" s="118"/>
      <c r="RUZ61" s="117"/>
      <c r="RVA61" s="118"/>
      <c r="RVB61" s="251"/>
      <c r="RVC61" s="203"/>
      <c r="RVD61" s="251"/>
      <c r="RVE61" s="117"/>
      <c r="RVF61" s="250"/>
      <c r="RVG61" s="163"/>
      <c r="RVH61" s="118"/>
      <c r="RVI61" s="117"/>
      <c r="RVJ61" s="118"/>
      <c r="RVK61" s="251"/>
      <c r="RVL61" s="203"/>
      <c r="RVM61" s="251"/>
      <c r="RVN61" s="117"/>
      <c r="RVO61" s="250"/>
      <c r="RVP61" s="163"/>
      <c r="RVQ61" s="118"/>
      <c r="RVR61" s="117"/>
      <c r="RVS61" s="118"/>
      <c r="RVT61" s="251"/>
      <c r="RVU61" s="203"/>
      <c r="RVV61" s="251"/>
      <c r="RVW61" s="117"/>
      <c r="RVX61" s="250"/>
      <c r="RVY61" s="163"/>
      <c r="RVZ61" s="118"/>
      <c r="RWA61" s="117"/>
      <c r="RWB61" s="118"/>
      <c r="RWC61" s="251"/>
      <c r="RWD61" s="203"/>
      <c r="RWE61" s="251"/>
      <c r="RWF61" s="117"/>
      <c r="RWG61" s="250"/>
      <c r="RWH61" s="163"/>
      <c r="RWI61" s="118"/>
      <c r="RWJ61" s="117"/>
      <c r="RWK61" s="118"/>
      <c r="RWL61" s="251"/>
      <c r="RWM61" s="203"/>
      <c r="RWN61" s="251"/>
      <c r="RWO61" s="117"/>
      <c r="RWP61" s="250"/>
      <c r="RWQ61" s="163"/>
      <c r="RWR61" s="118"/>
      <c r="RWS61" s="117"/>
      <c r="RWT61" s="118"/>
      <c r="RWU61" s="251"/>
      <c r="RWV61" s="203"/>
      <c r="RWW61" s="251"/>
      <c r="RWX61" s="117"/>
      <c r="RWY61" s="250"/>
      <c r="RWZ61" s="163"/>
      <c r="RXA61" s="118"/>
      <c r="RXB61" s="117"/>
      <c r="RXC61" s="118"/>
      <c r="RXD61" s="251"/>
      <c r="RXE61" s="203"/>
      <c r="RXF61" s="251"/>
      <c r="RXG61" s="117"/>
      <c r="RXH61" s="250"/>
      <c r="RXI61" s="163"/>
      <c r="RXJ61" s="118"/>
      <c r="RXK61" s="117"/>
      <c r="RXL61" s="118"/>
      <c r="RXM61" s="251"/>
      <c r="RXN61" s="203"/>
      <c r="RXO61" s="251"/>
      <c r="RXP61" s="117"/>
      <c r="RXQ61" s="250"/>
      <c r="RXR61" s="163"/>
      <c r="RXS61" s="118"/>
      <c r="RXT61" s="117"/>
      <c r="RXU61" s="118"/>
      <c r="RXV61" s="251"/>
      <c r="RXW61" s="203"/>
      <c r="RXX61" s="251"/>
      <c r="RXY61" s="117"/>
      <c r="RXZ61" s="250"/>
      <c r="RYA61" s="163"/>
      <c r="RYB61" s="118"/>
      <c r="RYC61" s="117"/>
      <c r="RYD61" s="118"/>
      <c r="RYE61" s="251"/>
      <c r="RYF61" s="203"/>
      <c r="RYG61" s="251"/>
      <c r="RYH61" s="117"/>
      <c r="RYI61" s="250"/>
      <c r="RYJ61" s="163"/>
      <c r="RYK61" s="118"/>
      <c r="RYL61" s="117"/>
      <c r="RYM61" s="118"/>
      <c r="RYN61" s="251"/>
      <c r="RYO61" s="203"/>
      <c r="RYP61" s="251"/>
      <c r="RYQ61" s="117"/>
      <c r="RYR61" s="250"/>
      <c r="RYS61" s="163"/>
      <c r="RYT61" s="118"/>
      <c r="RYU61" s="117"/>
      <c r="RYV61" s="118"/>
      <c r="RYW61" s="251"/>
      <c r="RYX61" s="203"/>
      <c r="RYY61" s="251"/>
      <c r="RYZ61" s="117"/>
      <c r="RZA61" s="250"/>
      <c r="RZB61" s="163"/>
      <c r="RZC61" s="118"/>
      <c r="RZD61" s="117"/>
      <c r="RZE61" s="118"/>
      <c r="RZF61" s="251"/>
      <c r="RZG61" s="203"/>
      <c r="RZH61" s="251"/>
      <c r="RZI61" s="117"/>
      <c r="RZJ61" s="250"/>
      <c r="RZK61" s="163"/>
      <c r="RZL61" s="118"/>
      <c r="RZM61" s="117"/>
      <c r="RZN61" s="118"/>
      <c r="RZO61" s="251"/>
      <c r="RZP61" s="203"/>
      <c r="RZQ61" s="251"/>
      <c r="RZR61" s="117"/>
      <c r="RZS61" s="250"/>
      <c r="RZT61" s="163"/>
      <c r="RZU61" s="118"/>
      <c r="RZV61" s="117"/>
      <c r="RZW61" s="118"/>
      <c r="RZX61" s="251"/>
      <c r="RZY61" s="203"/>
      <c r="RZZ61" s="251"/>
      <c r="SAA61" s="117"/>
      <c r="SAB61" s="250"/>
      <c r="SAC61" s="163"/>
      <c r="SAD61" s="118"/>
      <c r="SAE61" s="117"/>
      <c r="SAF61" s="118"/>
      <c r="SAG61" s="251"/>
      <c r="SAH61" s="203"/>
      <c r="SAI61" s="251"/>
      <c r="SAJ61" s="117"/>
      <c r="SAK61" s="250"/>
      <c r="SAL61" s="163"/>
      <c r="SAM61" s="118"/>
      <c r="SAN61" s="117"/>
      <c r="SAO61" s="118"/>
      <c r="SAP61" s="251"/>
      <c r="SAQ61" s="203"/>
      <c r="SAR61" s="251"/>
      <c r="SAS61" s="117"/>
      <c r="SAT61" s="250"/>
      <c r="SAU61" s="163"/>
      <c r="SAV61" s="118"/>
      <c r="SAW61" s="117"/>
      <c r="SAX61" s="118"/>
      <c r="SAY61" s="251"/>
      <c r="SAZ61" s="203"/>
      <c r="SBA61" s="251"/>
      <c r="SBB61" s="117"/>
      <c r="SBC61" s="250"/>
      <c r="SBD61" s="163"/>
      <c r="SBE61" s="118"/>
      <c r="SBF61" s="117"/>
      <c r="SBG61" s="118"/>
      <c r="SBH61" s="251"/>
      <c r="SBI61" s="203"/>
      <c r="SBJ61" s="251"/>
      <c r="SBK61" s="117"/>
      <c r="SBL61" s="250"/>
      <c r="SBM61" s="163"/>
      <c r="SBN61" s="118"/>
      <c r="SBO61" s="117"/>
      <c r="SBP61" s="118"/>
      <c r="SBQ61" s="251"/>
      <c r="SBR61" s="203"/>
      <c r="SBS61" s="251"/>
      <c r="SBT61" s="117"/>
      <c r="SBU61" s="250"/>
      <c r="SBV61" s="163"/>
      <c r="SBW61" s="118"/>
      <c r="SBX61" s="117"/>
      <c r="SBY61" s="118"/>
      <c r="SBZ61" s="251"/>
      <c r="SCA61" s="203"/>
      <c r="SCB61" s="251"/>
      <c r="SCC61" s="117"/>
      <c r="SCD61" s="250"/>
      <c r="SCE61" s="163"/>
      <c r="SCF61" s="118"/>
      <c r="SCG61" s="117"/>
      <c r="SCH61" s="118"/>
      <c r="SCI61" s="251"/>
      <c r="SCJ61" s="203"/>
      <c r="SCK61" s="251"/>
      <c r="SCL61" s="117"/>
      <c r="SCM61" s="250"/>
      <c r="SCN61" s="163"/>
      <c r="SCO61" s="118"/>
      <c r="SCP61" s="117"/>
      <c r="SCQ61" s="118"/>
      <c r="SCR61" s="251"/>
      <c r="SCS61" s="203"/>
      <c r="SCT61" s="251"/>
      <c r="SCU61" s="117"/>
      <c r="SCV61" s="250"/>
      <c r="SCW61" s="163"/>
      <c r="SCX61" s="118"/>
      <c r="SCY61" s="117"/>
      <c r="SCZ61" s="118"/>
      <c r="SDA61" s="251"/>
      <c r="SDB61" s="203"/>
      <c r="SDC61" s="251"/>
      <c r="SDD61" s="117"/>
      <c r="SDE61" s="250"/>
      <c r="SDF61" s="163"/>
      <c r="SDG61" s="118"/>
      <c r="SDH61" s="117"/>
      <c r="SDI61" s="118"/>
      <c r="SDJ61" s="251"/>
      <c r="SDK61" s="203"/>
      <c r="SDL61" s="251"/>
      <c r="SDM61" s="117"/>
      <c r="SDN61" s="250"/>
      <c r="SDO61" s="163"/>
      <c r="SDP61" s="118"/>
      <c r="SDQ61" s="117"/>
      <c r="SDR61" s="118"/>
      <c r="SDS61" s="251"/>
      <c r="SDT61" s="203"/>
      <c r="SDU61" s="251"/>
      <c r="SDV61" s="117"/>
      <c r="SDW61" s="250"/>
      <c r="SDX61" s="163"/>
      <c r="SDY61" s="118"/>
      <c r="SDZ61" s="117"/>
      <c r="SEA61" s="118"/>
      <c r="SEB61" s="251"/>
      <c r="SEC61" s="203"/>
      <c r="SED61" s="251"/>
      <c r="SEE61" s="117"/>
      <c r="SEF61" s="250"/>
      <c r="SEG61" s="163"/>
      <c r="SEH61" s="118"/>
      <c r="SEI61" s="117"/>
      <c r="SEJ61" s="118"/>
      <c r="SEK61" s="251"/>
      <c r="SEL61" s="203"/>
      <c r="SEM61" s="251"/>
      <c r="SEN61" s="117"/>
      <c r="SEO61" s="250"/>
      <c r="SEP61" s="163"/>
      <c r="SEQ61" s="118"/>
      <c r="SER61" s="117"/>
      <c r="SES61" s="118"/>
      <c r="SET61" s="251"/>
      <c r="SEU61" s="203"/>
      <c r="SEV61" s="251"/>
      <c r="SEW61" s="117"/>
      <c r="SEX61" s="250"/>
      <c r="SEY61" s="163"/>
      <c r="SEZ61" s="118"/>
      <c r="SFA61" s="117"/>
      <c r="SFB61" s="118"/>
      <c r="SFC61" s="251"/>
      <c r="SFD61" s="203"/>
      <c r="SFE61" s="251"/>
      <c r="SFF61" s="117"/>
      <c r="SFG61" s="250"/>
      <c r="SFH61" s="163"/>
      <c r="SFI61" s="118"/>
      <c r="SFJ61" s="117"/>
      <c r="SFK61" s="118"/>
      <c r="SFL61" s="251"/>
      <c r="SFM61" s="203"/>
      <c r="SFN61" s="251"/>
      <c r="SFO61" s="117"/>
      <c r="SFP61" s="250"/>
      <c r="SFQ61" s="163"/>
      <c r="SFR61" s="118"/>
      <c r="SFS61" s="117"/>
      <c r="SFT61" s="118"/>
      <c r="SFU61" s="251"/>
      <c r="SFV61" s="203"/>
      <c r="SFW61" s="251"/>
      <c r="SFX61" s="117"/>
      <c r="SFY61" s="250"/>
      <c r="SFZ61" s="163"/>
      <c r="SGA61" s="118"/>
      <c r="SGB61" s="117"/>
      <c r="SGC61" s="118"/>
      <c r="SGD61" s="251"/>
      <c r="SGE61" s="203"/>
      <c r="SGF61" s="251"/>
      <c r="SGG61" s="117"/>
      <c r="SGH61" s="250"/>
      <c r="SGI61" s="163"/>
      <c r="SGJ61" s="118"/>
      <c r="SGK61" s="117"/>
      <c r="SGL61" s="118"/>
      <c r="SGM61" s="251"/>
      <c r="SGN61" s="203"/>
      <c r="SGO61" s="251"/>
      <c r="SGP61" s="117"/>
      <c r="SGQ61" s="250"/>
      <c r="SGR61" s="163"/>
      <c r="SGS61" s="118"/>
      <c r="SGT61" s="117"/>
      <c r="SGU61" s="118"/>
      <c r="SGV61" s="251"/>
      <c r="SGW61" s="203"/>
      <c r="SGX61" s="251"/>
      <c r="SGY61" s="117"/>
      <c r="SGZ61" s="250"/>
      <c r="SHA61" s="163"/>
      <c r="SHB61" s="118"/>
      <c r="SHC61" s="117"/>
      <c r="SHD61" s="118"/>
      <c r="SHE61" s="251"/>
      <c r="SHF61" s="203"/>
      <c r="SHG61" s="251"/>
      <c r="SHH61" s="117"/>
      <c r="SHI61" s="250"/>
      <c r="SHJ61" s="163"/>
      <c r="SHK61" s="118"/>
      <c r="SHL61" s="117"/>
      <c r="SHM61" s="118"/>
      <c r="SHN61" s="251"/>
      <c r="SHO61" s="203"/>
      <c r="SHP61" s="251"/>
      <c r="SHQ61" s="117"/>
      <c r="SHR61" s="250"/>
      <c r="SHS61" s="163"/>
      <c r="SHT61" s="118"/>
      <c r="SHU61" s="117"/>
      <c r="SHV61" s="118"/>
      <c r="SHW61" s="251"/>
      <c r="SHX61" s="203"/>
      <c r="SHY61" s="251"/>
      <c r="SHZ61" s="117"/>
      <c r="SIA61" s="250"/>
      <c r="SIB61" s="163"/>
      <c r="SIC61" s="118"/>
      <c r="SID61" s="117"/>
      <c r="SIE61" s="118"/>
      <c r="SIF61" s="251"/>
      <c r="SIG61" s="203"/>
      <c r="SIH61" s="251"/>
      <c r="SII61" s="117"/>
      <c r="SIJ61" s="250"/>
      <c r="SIK61" s="163"/>
      <c r="SIL61" s="118"/>
      <c r="SIM61" s="117"/>
      <c r="SIN61" s="118"/>
      <c r="SIO61" s="251"/>
      <c r="SIP61" s="203"/>
      <c r="SIQ61" s="251"/>
      <c r="SIR61" s="117"/>
      <c r="SIS61" s="250"/>
      <c r="SIT61" s="163"/>
      <c r="SIU61" s="118"/>
      <c r="SIV61" s="117"/>
      <c r="SIW61" s="118"/>
      <c r="SIX61" s="251"/>
      <c r="SIY61" s="203"/>
      <c r="SIZ61" s="251"/>
      <c r="SJA61" s="117"/>
      <c r="SJB61" s="250"/>
      <c r="SJC61" s="163"/>
      <c r="SJD61" s="118"/>
      <c r="SJE61" s="117"/>
      <c r="SJF61" s="118"/>
      <c r="SJG61" s="251"/>
      <c r="SJH61" s="203"/>
      <c r="SJI61" s="251"/>
      <c r="SJJ61" s="117"/>
      <c r="SJK61" s="250"/>
      <c r="SJL61" s="163"/>
      <c r="SJM61" s="118"/>
      <c r="SJN61" s="117"/>
      <c r="SJO61" s="118"/>
      <c r="SJP61" s="251"/>
      <c r="SJQ61" s="203"/>
      <c r="SJR61" s="251"/>
      <c r="SJS61" s="117"/>
      <c r="SJT61" s="250"/>
      <c r="SJU61" s="163"/>
      <c r="SJV61" s="118"/>
      <c r="SJW61" s="117"/>
      <c r="SJX61" s="118"/>
      <c r="SJY61" s="251"/>
      <c r="SJZ61" s="203"/>
      <c r="SKA61" s="251"/>
      <c r="SKB61" s="117"/>
      <c r="SKC61" s="250"/>
      <c r="SKD61" s="163"/>
      <c r="SKE61" s="118"/>
      <c r="SKF61" s="117"/>
      <c r="SKG61" s="118"/>
      <c r="SKH61" s="251"/>
      <c r="SKI61" s="203"/>
      <c r="SKJ61" s="251"/>
      <c r="SKK61" s="117"/>
      <c r="SKL61" s="250"/>
      <c r="SKM61" s="163"/>
      <c r="SKN61" s="118"/>
      <c r="SKO61" s="117"/>
      <c r="SKP61" s="118"/>
      <c r="SKQ61" s="251"/>
      <c r="SKR61" s="203"/>
      <c r="SKS61" s="251"/>
      <c r="SKT61" s="117"/>
      <c r="SKU61" s="250"/>
      <c r="SKV61" s="163"/>
      <c r="SKW61" s="118"/>
      <c r="SKX61" s="117"/>
      <c r="SKY61" s="118"/>
      <c r="SKZ61" s="251"/>
      <c r="SLA61" s="203"/>
      <c r="SLB61" s="251"/>
      <c r="SLC61" s="117"/>
      <c r="SLD61" s="250"/>
      <c r="SLE61" s="163"/>
      <c r="SLF61" s="118"/>
      <c r="SLG61" s="117"/>
      <c r="SLH61" s="118"/>
      <c r="SLI61" s="251"/>
      <c r="SLJ61" s="203"/>
      <c r="SLK61" s="251"/>
      <c r="SLL61" s="117"/>
      <c r="SLM61" s="250"/>
      <c r="SLN61" s="163"/>
      <c r="SLO61" s="118"/>
      <c r="SLP61" s="117"/>
      <c r="SLQ61" s="118"/>
      <c r="SLR61" s="251"/>
      <c r="SLS61" s="203"/>
      <c r="SLT61" s="251"/>
      <c r="SLU61" s="117"/>
      <c r="SLV61" s="250"/>
      <c r="SLW61" s="163"/>
      <c r="SLX61" s="118"/>
      <c r="SLY61" s="117"/>
      <c r="SLZ61" s="118"/>
      <c r="SMA61" s="251"/>
      <c r="SMB61" s="203"/>
      <c r="SMC61" s="251"/>
      <c r="SMD61" s="117"/>
      <c r="SME61" s="250"/>
      <c r="SMF61" s="163"/>
      <c r="SMG61" s="118"/>
      <c r="SMH61" s="117"/>
      <c r="SMI61" s="118"/>
      <c r="SMJ61" s="251"/>
      <c r="SMK61" s="203"/>
      <c r="SML61" s="251"/>
      <c r="SMM61" s="117"/>
      <c r="SMN61" s="250"/>
      <c r="SMO61" s="163"/>
      <c r="SMP61" s="118"/>
      <c r="SMQ61" s="117"/>
      <c r="SMR61" s="118"/>
      <c r="SMS61" s="251"/>
      <c r="SMT61" s="203"/>
      <c r="SMU61" s="251"/>
      <c r="SMV61" s="117"/>
      <c r="SMW61" s="250"/>
      <c r="SMX61" s="163"/>
      <c r="SMY61" s="118"/>
      <c r="SMZ61" s="117"/>
      <c r="SNA61" s="118"/>
      <c r="SNB61" s="251"/>
      <c r="SNC61" s="203"/>
      <c r="SND61" s="251"/>
      <c r="SNE61" s="117"/>
      <c r="SNF61" s="250"/>
      <c r="SNG61" s="163"/>
      <c r="SNH61" s="118"/>
      <c r="SNI61" s="117"/>
      <c r="SNJ61" s="118"/>
      <c r="SNK61" s="251"/>
      <c r="SNL61" s="203"/>
      <c r="SNM61" s="251"/>
      <c r="SNN61" s="117"/>
      <c r="SNO61" s="250"/>
      <c r="SNP61" s="163"/>
      <c r="SNQ61" s="118"/>
      <c r="SNR61" s="117"/>
      <c r="SNS61" s="118"/>
      <c r="SNT61" s="251"/>
      <c r="SNU61" s="203"/>
      <c r="SNV61" s="251"/>
      <c r="SNW61" s="117"/>
      <c r="SNX61" s="250"/>
      <c r="SNY61" s="163"/>
      <c r="SNZ61" s="118"/>
      <c r="SOA61" s="117"/>
      <c r="SOB61" s="118"/>
      <c r="SOC61" s="251"/>
      <c r="SOD61" s="203"/>
      <c r="SOE61" s="251"/>
      <c r="SOF61" s="117"/>
      <c r="SOG61" s="250"/>
      <c r="SOH61" s="163"/>
      <c r="SOI61" s="118"/>
      <c r="SOJ61" s="117"/>
      <c r="SOK61" s="118"/>
      <c r="SOL61" s="251"/>
      <c r="SOM61" s="203"/>
      <c r="SON61" s="251"/>
      <c r="SOO61" s="117"/>
      <c r="SOP61" s="250"/>
      <c r="SOQ61" s="163"/>
      <c r="SOR61" s="118"/>
      <c r="SOS61" s="117"/>
      <c r="SOT61" s="118"/>
      <c r="SOU61" s="251"/>
      <c r="SOV61" s="203"/>
      <c r="SOW61" s="251"/>
      <c r="SOX61" s="117"/>
      <c r="SOY61" s="250"/>
      <c r="SOZ61" s="163"/>
      <c r="SPA61" s="118"/>
      <c r="SPB61" s="117"/>
      <c r="SPC61" s="118"/>
      <c r="SPD61" s="251"/>
      <c r="SPE61" s="203"/>
      <c r="SPF61" s="251"/>
      <c r="SPG61" s="117"/>
      <c r="SPH61" s="250"/>
      <c r="SPI61" s="163"/>
      <c r="SPJ61" s="118"/>
      <c r="SPK61" s="117"/>
      <c r="SPL61" s="118"/>
      <c r="SPM61" s="251"/>
      <c r="SPN61" s="203"/>
      <c r="SPO61" s="251"/>
      <c r="SPP61" s="117"/>
      <c r="SPQ61" s="250"/>
      <c r="SPR61" s="163"/>
      <c r="SPS61" s="118"/>
      <c r="SPT61" s="117"/>
      <c r="SPU61" s="118"/>
      <c r="SPV61" s="251"/>
      <c r="SPW61" s="203"/>
      <c r="SPX61" s="251"/>
      <c r="SPY61" s="117"/>
      <c r="SPZ61" s="250"/>
      <c r="SQA61" s="163"/>
      <c r="SQB61" s="118"/>
      <c r="SQC61" s="117"/>
      <c r="SQD61" s="118"/>
      <c r="SQE61" s="251"/>
      <c r="SQF61" s="203"/>
      <c r="SQG61" s="251"/>
      <c r="SQH61" s="117"/>
      <c r="SQI61" s="250"/>
      <c r="SQJ61" s="163"/>
      <c r="SQK61" s="118"/>
      <c r="SQL61" s="117"/>
      <c r="SQM61" s="118"/>
      <c r="SQN61" s="251"/>
      <c r="SQO61" s="203"/>
      <c r="SQP61" s="251"/>
      <c r="SQQ61" s="117"/>
      <c r="SQR61" s="250"/>
      <c r="SQS61" s="163"/>
      <c r="SQT61" s="118"/>
      <c r="SQU61" s="117"/>
      <c r="SQV61" s="118"/>
      <c r="SQW61" s="251"/>
      <c r="SQX61" s="203"/>
      <c r="SQY61" s="251"/>
      <c r="SQZ61" s="117"/>
      <c r="SRA61" s="250"/>
      <c r="SRB61" s="163"/>
      <c r="SRC61" s="118"/>
      <c r="SRD61" s="117"/>
      <c r="SRE61" s="118"/>
      <c r="SRF61" s="251"/>
      <c r="SRG61" s="203"/>
      <c r="SRH61" s="251"/>
      <c r="SRI61" s="117"/>
      <c r="SRJ61" s="250"/>
      <c r="SRK61" s="163"/>
      <c r="SRL61" s="118"/>
      <c r="SRM61" s="117"/>
      <c r="SRN61" s="118"/>
      <c r="SRO61" s="251"/>
      <c r="SRP61" s="203"/>
      <c r="SRQ61" s="251"/>
      <c r="SRR61" s="117"/>
      <c r="SRS61" s="250"/>
      <c r="SRT61" s="163"/>
      <c r="SRU61" s="118"/>
      <c r="SRV61" s="117"/>
      <c r="SRW61" s="118"/>
      <c r="SRX61" s="251"/>
      <c r="SRY61" s="203"/>
      <c r="SRZ61" s="251"/>
      <c r="SSA61" s="117"/>
      <c r="SSB61" s="250"/>
      <c r="SSC61" s="163"/>
      <c r="SSD61" s="118"/>
      <c r="SSE61" s="117"/>
      <c r="SSF61" s="118"/>
      <c r="SSG61" s="251"/>
      <c r="SSH61" s="203"/>
      <c r="SSI61" s="251"/>
      <c r="SSJ61" s="117"/>
      <c r="SSK61" s="250"/>
      <c r="SSL61" s="163"/>
      <c r="SSM61" s="118"/>
      <c r="SSN61" s="117"/>
      <c r="SSO61" s="118"/>
      <c r="SSP61" s="251"/>
      <c r="SSQ61" s="203"/>
      <c r="SSR61" s="251"/>
      <c r="SSS61" s="117"/>
      <c r="SST61" s="250"/>
      <c r="SSU61" s="163"/>
      <c r="SSV61" s="118"/>
      <c r="SSW61" s="117"/>
      <c r="SSX61" s="118"/>
      <c r="SSY61" s="251"/>
      <c r="SSZ61" s="203"/>
      <c r="STA61" s="251"/>
      <c r="STB61" s="117"/>
      <c r="STC61" s="250"/>
      <c r="STD61" s="163"/>
      <c r="STE61" s="118"/>
      <c r="STF61" s="117"/>
      <c r="STG61" s="118"/>
      <c r="STH61" s="251"/>
      <c r="STI61" s="203"/>
      <c r="STJ61" s="251"/>
      <c r="STK61" s="117"/>
      <c r="STL61" s="250"/>
      <c r="STM61" s="163"/>
      <c r="STN61" s="118"/>
      <c r="STO61" s="117"/>
      <c r="STP61" s="118"/>
      <c r="STQ61" s="251"/>
      <c r="STR61" s="203"/>
      <c r="STS61" s="251"/>
      <c r="STT61" s="117"/>
      <c r="STU61" s="250"/>
      <c r="STV61" s="163"/>
      <c r="STW61" s="118"/>
      <c r="STX61" s="117"/>
      <c r="STY61" s="118"/>
      <c r="STZ61" s="251"/>
      <c r="SUA61" s="203"/>
      <c r="SUB61" s="251"/>
      <c r="SUC61" s="117"/>
      <c r="SUD61" s="250"/>
      <c r="SUE61" s="163"/>
      <c r="SUF61" s="118"/>
      <c r="SUG61" s="117"/>
      <c r="SUH61" s="118"/>
      <c r="SUI61" s="251"/>
      <c r="SUJ61" s="203"/>
      <c r="SUK61" s="251"/>
      <c r="SUL61" s="117"/>
      <c r="SUM61" s="250"/>
      <c r="SUN61" s="163"/>
      <c r="SUO61" s="118"/>
      <c r="SUP61" s="117"/>
      <c r="SUQ61" s="118"/>
      <c r="SUR61" s="251"/>
      <c r="SUS61" s="203"/>
      <c r="SUT61" s="251"/>
      <c r="SUU61" s="117"/>
      <c r="SUV61" s="250"/>
      <c r="SUW61" s="163"/>
      <c r="SUX61" s="118"/>
      <c r="SUY61" s="117"/>
      <c r="SUZ61" s="118"/>
      <c r="SVA61" s="251"/>
      <c r="SVB61" s="203"/>
      <c r="SVC61" s="251"/>
      <c r="SVD61" s="117"/>
      <c r="SVE61" s="250"/>
      <c r="SVF61" s="163"/>
      <c r="SVG61" s="118"/>
      <c r="SVH61" s="117"/>
      <c r="SVI61" s="118"/>
      <c r="SVJ61" s="251"/>
      <c r="SVK61" s="203"/>
      <c r="SVL61" s="251"/>
      <c r="SVM61" s="117"/>
      <c r="SVN61" s="250"/>
      <c r="SVO61" s="163"/>
      <c r="SVP61" s="118"/>
      <c r="SVQ61" s="117"/>
      <c r="SVR61" s="118"/>
      <c r="SVS61" s="251"/>
      <c r="SVT61" s="203"/>
      <c r="SVU61" s="251"/>
      <c r="SVV61" s="117"/>
      <c r="SVW61" s="250"/>
      <c r="SVX61" s="163"/>
      <c r="SVY61" s="118"/>
      <c r="SVZ61" s="117"/>
      <c r="SWA61" s="118"/>
      <c r="SWB61" s="251"/>
      <c r="SWC61" s="203"/>
      <c r="SWD61" s="251"/>
      <c r="SWE61" s="117"/>
      <c r="SWF61" s="250"/>
      <c r="SWG61" s="163"/>
      <c r="SWH61" s="118"/>
      <c r="SWI61" s="117"/>
      <c r="SWJ61" s="118"/>
      <c r="SWK61" s="251"/>
      <c r="SWL61" s="203"/>
      <c r="SWM61" s="251"/>
      <c r="SWN61" s="117"/>
      <c r="SWO61" s="250"/>
      <c r="SWP61" s="163"/>
      <c r="SWQ61" s="118"/>
      <c r="SWR61" s="117"/>
      <c r="SWS61" s="118"/>
      <c r="SWT61" s="251"/>
      <c r="SWU61" s="203"/>
      <c r="SWV61" s="251"/>
      <c r="SWW61" s="117"/>
      <c r="SWX61" s="250"/>
      <c r="SWY61" s="163"/>
      <c r="SWZ61" s="118"/>
      <c r="SXA61" s="117"/>
      <c r="SXB61" s="118"/>
      <c r="SXC61" s="251"/>
      <c r="SXD61" s="203"/>
      <c r="SXE61" s="251"/>
      <c r="SXF61" s="117"/>
      <c r="SXG61" s="250"/>
      <c r="SXH61" s="163"/>
      <c r="SXI61" s="118"/>
      <c r="SXJ61" s="117"/>
      <c r="SXK61" s="118"/>
      <c r="SXL61" s="251"/>
      <c r="SXM61" s="203"/>
      <c r="SXN61" s="251"/>
      <c r="SXO61" s="117"/>
      <c r="SXP61" s="250"/>
      <c r="SXQ61" s="163"/>
      <c r="SXR61" s="118"/>
      <c r="SXS61" s="117"/>
      <c r="SXT61" s="118"/>
      <c r="SXU61" s="251"/>
      <c r="SXV61" s="203"/>
      <c r="SXW61" s="251"/>
      <c r="SXX61" s="117"/>
      <c r="SXY61" s="250"/>
      <c r="SXZ61" s="163"/>
      <c r="SYA61" s="118"/>
      <c r="SYB61" s="117"/>
      <c r="SYC61" s="118"/>
      <c r="SYD61" s="251"/>
      <c r="SYE61" s="203"/>
      <c r="SYF61" s="251"/>
      <c r="SYG61" s="117"/>
      <c r="SYH61" s="250"/>
      <c r="SYI61" s="163"/>
      <c r="SYJ61" s="118"/>
      <c r="SYK61" s="117"/>
      <c r="SYL61" s="118"/>
      <c r="SYM61" s="251"/>
      <c r="SYN61" s="203"/>
      <c r="SYO61" s="251"/>
      <c r="SYP61" s="117"/>
      <c r="SYQ61" s="250"/>
      <c r="SYR61" s="163"/>
      <c r="SYS61" s="118"/>
      <c r="SYT61" s="117"/>
      <c r="SYU61" s="118"/>
      <c r="SYV61" s="251"/>
      <c r="SYW61" s="203"/>
      <c r="SYX61" s="251"/>
      <c r="SYY61" s="117"/>
      <c r="SYZ61" s="250"/>
      <c r="SZA61" s="163"/>
      <c r="SZB61" s="118"/>
      <c r="SZC61" s="117"/>
      <c r="SZD61" s="118"/>
      <c r="SZE61" s="251"/>
      <c r="SZF61" s="203"/>
      <c r="SZG61" s="251"/>
      <c r="SZH61" s="117"/>
      <c r="SZI61" s="250"/>
      <c r="SZJ61" s="163"/>
      <c r="SZK61" s="118"/>
      <c r="SZL61" s="117"/>
      <c r="SZM61" s="118"/>
      <c r="SZN61" s="251"/>
      <c r="SZO61" s="203"/>
      <c r="SZP61" s="251"/>
      <c r="SZQ61" s="117"/>
      <c r="SZR61" s="250"/>
      <c r="SZS61" s="163"/>
      <c r="SZT61" s="118"/>
      <c r="SZU61" s="117"/>
      <c r="SZV61" s="118"/>
      <c r="SZW61" s="251"/>
      <c r="SZX61" s="203"/>
      <c r="SZY61" s="251"/>
      <c r="SZZ61" s="117"/>
      <c r="TAA61" s="250"/>
      <c r="TAB61" s="163"/>
      <c r="TAC61" s="118"/>
      <c r="TAD61" s="117"/>
      <c r="TAE61" s="118"/>
      <c r="TAF61" s="251"/>
      <c r="TAG61" s="203"/>
      <c r="TAH61" s="251"/>
      <c r="TAI61" s="117"/>
      <c r="TAJ61" s="250"/>
      <c r="TAK61" s="163"/>
      <c r="TAL61" s="118"/>
      <c r="TAM61" s="117"/>
      <c r="TAN61" s="118"/>
      <c r="TAO61" s="251"/>
      <c r="TAP61" s="203"/>
      <c r="TAQ61" s="251"/>
      <c r="TAR61" s="117"/>
      <c r="TAS61" s="250"/>
      <c r="TAT61" s="163"/>
      <c r="TAU61" s="118"/>
      <c r="TAV61" s="117"/>
      <c r="TAW61" s="118"/>
      <c r="TAX61" s="251"/>
      <c r="TAY61" s="203"/>
      <c r="TAZ61" s="251"/>
      <c r="TBA61" s="117"/>
      <c r="TBB61" s="250"/>
      <c r="TBC61" s="163"/>
      <c r="TBD61" s="118"/>
      <c r="TBE61" s="117"/>
      <c r="TBF61" s="118"/>
      <c r="TBG61" s="251"/>
      <c r="TBH61" s="203"/>
      <c r="TBI61" s="251"/>
      <c r="TBJ61" s="117"/>
      <c r="TBK61" s="250"/>
      <c r="TBL61" s="163"/>
      <c r="TBM61" s="118"/>
      <c r="TBN61" s="117"/>
      <c r="TBO61" s="118"/>
      <c r="TBP61" s="251"/>
      <c r="TBQ61" s="203"/>
      <c r="TBR61" s="251"/>
      <c r="TBS61" s="117"/>
      <c r="TBT61" s="250"/>
      <c r="TBU61" s="163"/>
      <c r="TBV61" s="118"/>
      <c r="TBW61" s="117"/>
      <c r="TBX61" s="118"/>
      <c r="TBY61" s="251"/>
      <c r="TBZ61" s="203"/>
      <c r="TCA61" s="251"/>
      <c r="TCB61" s="117"/>
      <c r="TCC61" s="250"/>
      <c r="TCD61" s="163"/>
      <c r="TCE61" s="118"/>
      <c r="TCF61" s="117"/>
      <c r="TCG61" s="118"/>
      <c r="TCH61" s="251"/>
      <c r="TCI61" s="203"/>
      <c r="TCJ61" s="251"/>
      <c r="TCK61" s="117"/>
      <c r="TCL61" s="250"/>
      <c r="TCM61" s="163"/>
      <c r="TCN61" s="118"/>
      <c r="TCO61" s="117"/>
      <c r="TCP61" s="118"/>
      <c r="TCQ61" s="251"/>
      <c r="TCR61" s="203"/>
      <c r="TCS61" s="251"/>
      <c r="TCT61" s="117"/>
      <c r="TCU61" s="250"/>
      <c r="TCV61" s="163"/>
      <c r="TCW61" s="118"/>
      <c r="TCX61" s="117"/>
      <c r="TCY61" s="118"/>
      <c r="TCZ61" s="251"/>
      <c r="TDA61" s="203"/>
      <c r="TDB61" s="251"/>
      <c r="TDC61" s="117"/>
      <c r="TDD61" s="250"/>
      <c r="TDE61" s="163"/>
      <c r="TDF61" s="118"/>
      <c r="TDG61" s="117"/>
      <c r="TDH61" s="118"/>
      <c r="TDI61" s="251"/>
      <c r="TDJ61" s="203"/>
      <c r="TDK61" s="251"/>
      <c r="TDL61" s="117"/>
      <c r="TDM61" s="250"/>
      <c r="TDN61" s="163"/>
      <c r="TDO61" s="118"/>
      <c r="TDP61" s="117"/>
      <c r="TDQ61" s="118"/>
      <c r="TDR61" s="251"/>
      <c r="TDS61" s="203"/>
      <c r="TDT61" s="251"/>
      <c r="TDU61" s="117"/>
      <c r="TDV61" s="250"/>
      <c r="TDW61" s="163"/>
      <c r="TDX61" s="118"/>
      <c r="TDY61" s="117"/>
      <c r="TDZ61" s="118"/>
      <c r="TEA61" s="251"/>
      <c r="TEB61" s="203"/>
      <c r="TEC61" s="251"/>
      <c r="TED61" s="117"/>
      <c r="TEE61" s="250"/>
      <c r="TEF61" s="163"/>
      <c r="TEG61" s="118"/>
      <c r="TEH61" s="117"/>
      <c r="TEI61" s="118"/>
      <c r="TEJ61" s="251"/>
      <c r="TEK61" s="203"/>
      <c r="TEL61" s="251"/>
      <c r="TEM61" s="117"/>
      <c r="TEN61" s="250"/>
      <c r="TEO61" s="163"/>
      <c r="TEP61" s="118"/>
      <c r="TEQ61" s="117"/>
      <c r="TER61" s="118"/>
      <c r="TES61" s="251"/>
      <c r="TET61" s="203"/>
      <c r="TEU61" s="251"/>
      <c r="TEV61" s="117"/>
      <c r="TEW61" s="250"/>
      <c r="TEX61" s="163"/>
      <c r="TEY61" s="118"/>
      <c r="TEZ61" s="117"/>
      <c r="TFA61" s="118"/>
      <c r="TFB61" s="251"/>
      <c r="TFC61" s="203"/>
      <c r="TFD61" s="251"/>
      <c r="TFE61" s="117"/>
      <c r="TFF61" s="250"/>
      <c r="TFG61" s="163"/>
      <c r="TFH61" s="118"/>
      <c r="TFI61" s="117"/>
      <c r="TFJ61" s="118"/>
      <c r="TFK61" s="251"/>
      <c r="TFL61" s="203"/>
      <c r="TFM61" s="251"/>
      <c r="TFN61" s="117"/>
      <c r="TFO61" s="250"/>
      <c r="TFP61" s="163"/>
      <c r="TFQ61" s="118"/>
      <c r="TFR61" s="117"/>
      <c r="TFS61" s="118"/>
      <c r="TFT61" s="251"/>
      <c r="TFU61" s="203"/>
      <c r="TFV61" s="251"/>
      <c r="TFW61" s="117"/>
      <c r="TFX61" s="250"/>
      <c r="TFY61" s="163"/>
      <c r="TFZ61" s="118"/>
      <c r="TGA61" s="117"/>
      <c r="TGB61" s="118"/>
      <c r="TGC61" s="251"/>
      <c r="TGD61" s="203"/>
      <c r="TGE61" s="251"/>
      <c r="TGF61" s="117"/>
      <c r="TGG61" s="250"/>
      <c r="TGH61" s="163"/>
      <c r="TGI61" s="118"/>
      <c r="TGJ61" s="117"/>
      <c r="TGK61" s="118"/>
      <c r="TGL61" s="251"/>
      <c r="TGM61" s="203"/>
      <c r="TGN61" s="251"/>
      <c r="TGO61" s="117"/>
      <c r="TGP61" s="250"/>
      <c r="TGQ61" s="163"/>
      <c r="TGR61" s="118"/>
      <c r="TGS61" s="117"/>
      <c r="TGT61" s="118"/>
      <c r="TGU61" s="251"/>
      <c r="TGV61" s="203"/>
      <c r="TGW61" s="251"/>
      <c r="TGX61" s="117"/>
      <c r="TGY61" s="250"/>
      <c r="TGZ61" s="163"/>
      <c r="THA61" s="118"/>
      <c r="THB61" s="117"/>
      <c r="THC61" s="118"/>
      <c r="THD61" s="251"/>
      <c r="THE61" s="203"/>
      <c r="THF61" s="251"/>
      <c r="THG61" s="117"/>
      <c r="THH61" s="250"/>
      <c r="THI61" s="163"/>
      <c r="THJ61" s="118"/>
      <c r="THK61" s="117"/>
      <c r="THL61" s="118"/>
      <c r="THM61" s="251"/>
      <c r="THN61" s="203"/>
      <c r="THO61" s="251"/>
      <c r="THP61" s="117"/>
      <c r="THQ61" s="250"/>
      <c r="THR61" s="163"/>
      <c r="THS61" s="118"/>
      <c r="THT61" s="117"/>
      <c r="THU61" s="118"/>
      <c r="THV61" s="251"/>
      <c r="THW61" s="203"/>
      <c r="THX61" s="251"/>
      <c r="THY61" s="117"/>
      <c r="THZ61" s="250"/>
      <c r="TIA61" s="163"/>
      <c r="TIB61" s="118"/>
      <c r="TIC61" s="117"/>
      <c r="TID61" s="118"/>
      <c r="TIE61" s="251"/>
      <c r="TIF61" s="203"/>
      <c r="TIG61" s="251"/>
      <c r="TIH61" s="117"/>
      <c r="TII61" s="250"/>
      <c r="TIJ61" s="163"/>
      <c r="TIK61" s="118"/>
      <c r="TIL61" s="117"/>
      <c r="TIM61" s="118"/>
      <c r="TIN61" s="251"/>
      <c r="TIO61" s="203"/>
      <c r="TIP61" s="251"/>
      <c r="TIQ61" s="117"/>
      <c r="TIR61" s="250"/>
      <c r="TIS61" s="163"/>
      <c r="TIT61" s="118"/>
      <c r="TIU61" s="117"/>
      <c r="TIV61" s="118"/>
      <c r="TIW61" s="251"/>
      <c r="TIX61" s="203"/>
      <c r="TIY61" s="251"/>
      <c r="TIZ61" s="117"/>
      <c r="TJA61" s="250"/>
      <c r="TJB61" s="163"/>
      <c r="TJC61" s="118"/>
      <c r="TJD61" s="117"/>
      <c r="TJE61" s="118"/>
      <c r="TJF61" s="251"/>
      <c r="TJG61" s="203"/>
      <c r="TJH61" s="251"/>
      <c r="TJI61" s="117"/>
      <c r="TJJ61" s="250"/>
      <c r="TJK61" s="163"/>
      <c r="TJL61" s="118"/>
      <c r="TJM61" s="117"/>
      <c r="TJN61" s="118"/>
      <c r="TJO61" s="251"/>
      <c r="TJP61" s="203"/>
      <c r="TJQ61" s="251"/>
      <c r="TJR61" s="117"/>
      <c r="TJS61" s="250"/>
      <c r="TJT61" s="163"/>
      <c r="TJU61" s="118"/>
      <c r="TJV61" s="117"/>
      <c r="TJW61" s="118"/>
      <c r="TJX61" s="251"/>
      <c r="TJY61" s="203"/>
      <c r="TJZ61" s="251"/>
      <c r="TKA61" s="117"/>
      <c r="TKB61" s="250"/>
      <c r="TKC61" s="163"/>
      <c r="TKD61" s="118"/>
      <c r="TKE61" s="117"/>
      <c r="TKF61" s="118"/>
      <c r="TKG61" s="251"/>
      <c r="TKH61" s="203"/>
      <c r="TKI61" s="251"/>
      <c r="TKJ61" s="117"/>
      <c r="TKK61" s="250"/>
      <c r="TKL61" s="163"/>
      <c r="TKM61" s="118"/>
      <c r="TKN61" s="117"/>
      <c r="TKO61" s="118"/>
      <c r="TKP61" s="251"/>
      <c r="TKQ61" s="203"/>
      <c r="TKR61" s="251"/>
      <c r="TKS61" s="117"/>
      <c r="TKT61" s="250"/>
      <c r="TKU61" s="163"/>
      <c r="TKV61" s="118"/>
      <c r="TKW61" s="117"/>
      <c r="TKX61" s="118"/>
      <c r="TKY61" s="251"/>
      <c r="TKZ61" s="203"/>
      <c r="TLA61" s="251"/>
      <c r="TLB61" s="117"/>
      <c r="TLC61" s="250"/>
      <c r="TLD61" s="163"/>
      <c r="TLE61" s="118"/>
      <c r="TLF61" s="117"/>
      <c r="TLG61" s="118"/>
      <c r="TLH61" s="251"/>
      <c r="TLI61" s="203"/>
      <c r="TLJ61" s="251"/>
      <c r="TLK61" s="117"/>
      <c r="TLL61" s="250"/>
      <c r="TLM61" s="163"/>
      <c r="TLN61" s="118"/>
      <c r="TLO61" s="117"/>
      <c r="TLP61" s="118"/>
      <c r="TLQ61" s="251"/>
      <c r="TLR61" s="203"/>
      <c r="TLS61" s="251"/>
      <c r="TLT61" s="117"/>
      <c r="TLU61" s="250"/>
      <c r="TLV61" s="163"/>
      <c r="TLW61" s="118"/>
      <c r="TLX61" s="117"/>
      <c r="TLY61" s="118"/>
      <c r="TLZ61" s="251"/>
      <c r="TMA61" s="203"/>
      <c r="TMB61" s="251"/>
      <c r="TMC61" s="117"/>
      <c r="TMD61" s="250"/>
      <c r="TME61" s="163"/>
      <c r="TMF61" s="118"/>
      <c r="TMG61" s="117"/>
      <c r="TMH61" s="118"/>
      <c r="TMI61" s="251"/>
      <c r="TMJ61" s="203"/>
      <c r="TMK61" s="251"/>
      <c r="TML61" s="117"/>
      <c r="TMM61" s="250"/>
      <c r="TMN61" s="163"/>
      <c r="TMO61" s="118"/>
      <c r="TMP61" s="117"/>
      <c r="TMQ61" s="118"/>
      <c r="TMR61" s="251"/>
      <c r="TMS61" s="203"/>
      <c r="TMT61" s="251"/>
      <c r="TMU61" s="117"/>
      <c r="TMV61" s="250"/>
      <c r="TMW61" s="163"/>
      <c r="TMX61" s="118"/>
      <c r="TMY61" s="117"/>
      <c r="TMZ61" s="118"/>
      <c r="TNA61" s="251"/>
      <c r="TNB61" s="203"/>
      <c r="TNC61" s="251"/>
      <c r="TND61" s="117"/>
      <c r="TNE61" s="250"/>
      <c r="TNF61" s="163"/>
      <c r="TNG61" s="118"/>
      <c r="TNH61" s="117"/>
      <c r="TNI61" s="118"/>
      <c r="TNJ61" s="251"/>
      <c r="TNK61" s="203"/>
      <c r="TNL61" s="251"/>
      <c r="TNM61" s="117"/>
      <c r="TNN61" s="250"/>
      <c r="TNO61" s="163"/>
      <c r="TNP61" s="118"/>
      <c r="TNQ61" s="117"/>
      <c r="TNR61" s="118"/>
      <c r="TNS61" s="251"/>
      <c r="TNT61" s="203"/>
      <c r="TNU61" s="251"/>
      <c r="TNV61" s="117"/>
      <c r="TNW61" s="250"/>
      <c r="TNX61" s="163"/>
      <c r="TNY61" s="118"/>
      <c r="TNZ61" s="117"/>
      <c r="TOA61" s="118"/>
      <c r="TOB61" s="251"/>
      <c r="TOC61" s="203"/>
      <c r="TOD61" s="251"/>
      <c r="TOE61" s="117"/>
      <c r="TOF61" s="250"/>
      <c r="TOG61" s="163"/>
      <c r="TOH61" s="118"/>
      <c r="TOI61" s="117"/>
      <c r="TOJ61" s="118"/>
      <c r="TOK61" s="251"/>
      <c r="TOL61" s="203"/>
      <c r="TOM61" s="251"/>
      <c r="TON61" s="117"/>
      <c r="TOO61" s="250"/>
      <c r="TOP61" s="163"/>
      <c r="TOQ61" s="118"/>
      <c r="TOR61" s="117"/>
      <c r="TOS61" s="118"/>
      <c r="TOT61" s="251"/>
      <c r="TOU61" s="203"/>
      <c r="TOV61" s="251"/>
      <c r="TOW61" s="117"/>
      <c r="TOX61" s="250"/>
      <c r="TOY61" s="163"/>
      <c r="TOZ61" s="118"/>
      <c r="TPA61" s="117"/>
      <c r="TPB61" s="118"/>
      <c r="TPC61" s="251"/>
      <c r="TPD61" s="203"/>
      <c r="TPE61" s="251"/>
      <c r="TPF61" s="117"/>
      <c r="TPG61" s="250"/>
      <c r="TPH61" s="163"/>
      <c r="TPI61" s="118"/>
      <c r="TPJ61" s="117"/>
      <c r="TPK61" s="118"/>
      <c r="TPL61" s="251"/>
      <c r="TPM61" s="203"/>
      <c r="TPN61" s="251"/>
      <c r="TPO61" s="117"/>
      <c r="TPP61" s="250"/>
      <c r="TPQ61" s="163"/>
      <c r="TPR61" s="118"/>
      <c r="TPS61" s="117"/>
      <c r="TPT61" s="118"/>
      <c r="TPU61" s="251"/>
      <c r="TPV61" s="203"/>
      <c r="TPW61" s="251"/>
      <c r="TPX61" s="117"/>
      <c r="TPY61" s="250"/>
      <c r="TPZ61" s="163"/>
      <c r="TQA61" s="118"/>
      <c r="TQB61" s="117"/>
      <c r="TQC61" s="118"/>
      <c r="TQD61" s="251"/>
      <c r="TQE61" s="203"/>
      <c r="TQF61" s="251"/>
      <c r="TQG61" s="117"/>
      <c r="TQH61" s="250"/>
      <c r="TQI61" s="163"/>
      <c r="TQJ61" s="118"/>
      <c r="TQK61" s="117"/>
      <c r="TQL61" s="118"/>
      <c r="TQM61" s="251"/>
      <c r="TQN61" s="203"/>
      <c r="TQO61" s="251"/>
      <c r="TQP61" s="117"/>
      <c r="TQQ61" s="250"/>
      <c r="TQR61" s="163"/>
      <c r="TQS61" s="118"/>
      <c r="TQT61" s="117"/>
      <c r="TQU61" s="118"/>
      <c r="TQV61" s="251"/>
      <c r="TQW61" s="203"/>
      <c r="TQX61" s="251"/>
      <c r="TQY61" s="117"/>
      <c r="TQZ61" s="250"/>
      <c r="TRA61" s="163"/>
      <c r="TRB61" s="118"/>
      <c r="TRC61" s="117"/>
      <c r="TRD61" s="118"/>
      <c r="TRE61" s="251"/>
      <c r="TRF61" s="203"/>
      <c r="TRG61" s="251"/>
      <c r="TRH61" s="117"/>
      <c r="TRI61" s="250"/>
      <c r="TRJ61" s="163"/>
      <c r="TRK61" s="118"/>
      <c r="TRL61" s="117"/>
      <c r="TRM61" s="118"/>
      <c r="TRN61" s="251"/>
      <c r="TRO61" s="203"/>
      <c r="TRP61" s="251"/>
      <c r="TRQ61" s="117"/>
      <c r="TRR61" s="250"/>
      <c r="TRS61" s="163"/>
      <c r="TRT61" s="118"/>
      <c r="TRU61" s="117"/>
      <c r="TRV61" s="118"/>
      <c r="TRW61" s="251"/>
      <c r="TRX61" s="203"/>
      <c r="TRY61" s="251"/>
      <c r="TRZ61" s="117"/>
      <c r="TSA61" s="250"/>
      <c r="TSB61" s="163"/>
      <c r="TSC61" s="118"/>
      <c r="TSD61" s="117"/>
      <c r="TSE61" s="118"/>
      <c r="TSF61" s="251"/>
      <c r="TSG61" s="203"/>
      <c r="TSH61" s="251"/>
      <c r="TSI61" s="117"/>
      <c r="TSJ61" s="250"/>
      <c r="TSK61" s="163"/>
      <c r="TSL61" s="118"/>
      <c r="TSM61" s="117"/>
      <c r="TSN61" s="118"/>
      <c r="TSO61" s="251"/>
      <c r="TSP61" s="203"/>
      <c r="TSQ61" s="251"/>
      <c r="TSR61" s="117"/>
      <c r="TSS61" s="250"/>
      <c r="TST61" s="163"/>
      <c r="TSU61" s="118"/>
      <c r="TSV61" s="117"/>
      <c r="TSW61" s="118"/>
      <c r="TSX61" s="251"/>
      <c r="TSY61" s="203"/>
      <c r="TSZ61" s="251"/>
      <c r="TTA61" s="117"/>
      <c r="TTB61" s="250"/>
      <c r="TTC61" s="163"/>
      <c r="TTD61" s="118"/>
      <c r="TTE61" s="117"/>
      <c r="TTF61" s="118"/>
      <c r="TTG61" s="251"/>
      <c r="TTH61" s="203"/>
      <c r="TTI61" s="251"/>
      <c r="TTJ61" s="117"/>
      <c r="TTK61" s="250"/>
      <c r="TTL61" s="163"/>
      <c r="TTM61" s="118"/>
      <c r="TTN61" s="117"/>
      <c r="TTO61" s="118"/>
      <c r="TTP61" s="251"/>
      <c r="TTQ61" s="203"/>
      <c r="TTR61" s="251"/>
      <c r="TTS61" s="117"/>
      <c r="TTT61" s="250"/>
      <c r="TTU61" s="163"/>
      <c r="TTV61" s="118"/>
      <c r="TTW61" s="117"/>
      <c r="TTX61" s="118"/>
      <c r="TTY61" s="251"/>
      <c r="TTZ61" s="203"/>
      <c r="TUA61" s="251"/>
      <c r="TUB61" s="117"/>
      <c r="TUC61" s="250"/>
      <c r="TUD61" s="163"/>
      <c r="TUE61" s="118"/>
      <c r="TUF61" s="117"/>
      <c r="TUG61" s="118"/>
      <c r="TUH61" s="251"/>
      <c r="TUI61" s="203"/>
      <c r="TUJ61" s="251"/>
      <c r="TUK61" s="117"/>
      <c r="TUL61" s="250"/>
      <c r="TUM61" s="163"/>
      <c r="TUN61" s="118"/>
      <c r="TUO61" s="117"/>
      <c r="TUP61" s="118"/>
      <c r="TUQ61" s="251"/>
      <c r="TUR61" s="203"/>
      <c r="TUS61" s="251"/>
      <c r="TUT61" s="117"/>
      <c r="TUU61" s="250"/>
      <c r="TUV61" s="163"/>
      <c r="TUW61" s="118"/>
      <c r="TUX61" s="117"/>
      <c r="TUY61" s="118"/>
      <c r="TUZ61" s="251"/>
      <c r="TVA61" s="203"/>
      <c r="TVB61" s="251"/>
      <c r="TVC61" s="117"/>
      <c r="TVD61" s="250"/>
      <c r="TVE61" s="163"/>
      <c r="TVF61" s="118"/>
      <c r="TVG61" s="117"/>
      <c r="TVH61" s="118"/>
      <c r="TVI61" s="251"/>
      <c r="TVJ61" s="203"/>
      <c r="TVK61" s="251"/>
      <c r="TVL61" s="117"/>
      <c r="TVM61" s="250"/>
      <c r="TVN61" s="163"/>
      <c r="TVO61" s="118"/>
      <c r="TVP61" s="117"/>
      <c r="TVQ61" s="118"/>
      <c r="TVR61" s="251"/>
      <c r="TVS61" s="203"/>
      <c r="TVT61" s="251"/>
      <c r="TVU61" s="117"/>
      <c r="TVV61" s="250"/>
      <c r="TVW61" s="163"/>
      <c r="TVX61" s="118"/>
      <c r="TVY61" s="117"/>
      <c r="TVZ61" s="118"/>
      <c r="TWA61" s="251"/>
      <c r="TWB61" s="203"/>
      <c r="TWC61" s="251"/>
      <c r="TWD61" s="117"/>
      <c r="TWE61" s="250"/>
      <c r="TWF61" s="163"/>
      <c r="TWG61" s="118"/>
      <c r="TWH61" s="117"/>
      <c r="TWI61" s="118"/>
      <c r="TWJ61" s="251"/>
      <c r="TWK61" s="203"/>
      <c r="TWL61" s="251"/>
      <c r="TWM61" s="117"/>
      <c r="TWN61" s="250"/>
      <c r="TWO61" s="163"/>
      <c r="TWP61" s="118"/>
      <c r="TWQ61" s="117"/>
      <c r="TWR61" s="118"/>
      <c r="TWS61" s="251"/>
      <c r="TWT61" s="203"/>
      <c r="TWU61" s="251"/>
      <c r="TWV61" s="117"/>
      <c r="TWW61" s="250"/>
      <c r="TWX61" s="163"/>
      <c r="TWY61" s="118"/>
      <c r="TWZ61" s="117"/>
      <c r="TXA61" s="118"/>
      <c r="TXB61" s="251"/>
      <c r="TXC61" s="203"/>
      <c r="TXD61" s="251"/>
      <c r="TXE61" s="117"/>
      <c r="TXF61" s="250"/>
      <c r="TXG61" s="163"/>
      <c r="TXH61" s="118"/>
      <c r="TXI61" s="117"/>
      <c r="TXJ61" s="118"/>
      <c r="TXK61" s="251"/>
      <c r="TXL61" s="203"/>
      <c r="TXM61" s="251"/>
      <c r="TXN61" s="117"/>
      <c r="TXO61" s="250"/>
      <c r="TXP61" s="163"/>
      <c r="TXQ61" s="118"/>
      <c r="TXR61" s="117"/>
      <c r="TXS61" s="118"/>
      <c r="TXT61" s="251"/>
      <c r="TXU61" s="203"/>
      <c r="TXV61" s="251"/>
      <c r="TXW61" s="117"/>
      <c r="TXX61" s="250"/>
      <c r="TXY61" s="163"/>
      <c r="TXZ61" s="118"/>
      <c r="TYA61" s="117"/>
      <c r="TYB61" s="118"/>
      <c r="TYC61" s="251"/>
      <c r="TYD61" s="203"/>
      <c r="TYE61" s="251"/>
      <c r="TYF61" s="117"/>
      <c r="TYG61" s="250"/>
      <c r="TYH61" s="163"/>
      <c r="TYI61" s="118"/>
      <c r="TYJ61" s="117"/>
      <c r="TYK61" s="118"/>
      <c r="TYL61" s="251"/>
      <c r="TYM61" s="203"/>
      <c r="TYN61" s="251"/>
      <c r="TYO61" s="117"/>
      <c r="TYP61" s="250"/>
      <c r="TYQ61" s="163"/>
      <c r="TYR61" s="118"/>
      <c r="TYS61" s="117"/>
      <c r="TYT61" s="118"/>
      <c r="TYU61" s="251"/>
      <c r="TYV61" s="203"/>
      <c r="TYW61" s="251"/>
      <c r="TYX61" s="117"/>
      <c r="TYY61" s="250"/>
      <c r="TYZ61" s="163"/>
      <c r="TZA61" s="118"/>
      <c r="TZB61" s="117"/>
      <c r="TZC61" s="118"/>
      <c r="TZD61" s="251"/>
      <c r="TZE61" s="203"/>
      <c r="TZF61" s="251"/>
      <c r="TZG61" s="117"/>
      <c r="TZH61" s="250"/>
      <c r="TZI61" s="163"/>
      <c r="TZJ61" s="118"/>
      <c r="TZK61" s="117"/>
      <c r="TZL61" s="118"/>
      <c r="TZM61" s="251"/>
      <c r="TZN61" s="203"/>
      <c r="TZO61" s="251"/>
      <c r="TZP61" s="117"/>
      <c r="TZQ61" s="250"/>
      <c r="TZR61" s="163"/>
      <c r="TZS61" s="118"/>
      <c r="TZT61" s="117"/>
      <c r="TZU61" s="118"/>
      <c r="TZV61" s="251"/>
      <c r="TZW61" s="203"/>
      <c r="TZX61" s="251"/>
      <c r="TZY61" s="117"/>
      <c r="TZZ61" s="250"/>
      <c r="UAA61" s="163"/>
      <c r="UAB61" s="118"/>
      <c r="UAC61" s="117"/>
      <c r="UAD61" s="118"/>
      <c r="UAE61" s="251"/>
      <c r="UAF61" s="203"/>
      <c r="UAG61" s="251"/>
      <c r="UAH61" s="117"/>
      <c r="UAI61" s="250"/>
      <c r="UAJ61" s="163"/>
      <c r="UAK61" s="118"/>
      <c r="UAL61" s="117"/>
      <c r="UAM61" s="118"/>
      <c r="UAN61" s="251"/>
      <c r="UAO61" s="203"/>
      <c r="UAP61" s="251"/>
      <c r="UAQ61" s="117"/>
      <c r="UAR61" s="250"/>
      <c r="UAS61" s="163"/>
      <c r="UAT61" s="118"/>
      <c r="UAU61" s="117"/>
      <c r="UAV61" s="118"/>
      <c r="UAW61" s="251"/>
      <c r="UAX61" s="203"/>
      <c r="UAY61" s="251"/>
      <c r="UAZ61" s="117"/>
      <c r="UBA61" s="250"/>
      <c r="UBB61" s="163"/>
      <c r="UBC61" s="118"/>
      <c r="UBD61" s="117"/>
      <c r="UBE61" s="118"/>
      <c r="UBF61" s="251"/>
      <c r="UBG61" s="203"/>
      <c r="UBH61" s="251"/>
      <c r="UBI61" s="117"/>
      <c r="UBJ61" s="250"/>
      <c r="UBK61" s="163"/>
      <c r="UBL61" s="118"/>
      <c r="UBM61" s="117"/>
      <c r="UBN61" s="118"/>
      <c r="UBO61" s="251"/>
      <c r="UBP61" s="203"/>
      <c r="UBQ61" s="251"/>
      <c r="UBR61" s="117"/>
      <c r="UBS61" s="250"/>
      <c r="UBT61" s="163"/>
      <c r="UBU61" s="118"/>
      <c r="UBV61" s="117"/>
      <c r="UBW61" s="118"/>
      <c r="UBX61" s="251"/>
      <c r="UBY61" s="203"/>
      <c r="UBZ61" s="251"/>
      <c r="UCA61" s="117"/>
      <c r="UCB61" s="250"/>
      <c r="UCC61" s="163"/>
      <c r="UCD61" s="118"/>
      <c r="UCE61" s="117"/>
      <c r="UCF61" s="118"/>
      <c r="UCG61" s="251"/>
      <c r="UCH61" s="203"/>
      <c r="UCI61" s="251"/>
      <c r="UCJ61" s="117"/>
      <c r="UCK61" s="250"/>
      <c r="UCL61" s="163"/>
      <c r="UCM61" s="118"/>
      <c r="UCN61" s="117"/>
      <c r="UCO61" s="118"/>
      <c r="UCP61" s="251"/>
      <c r="UCQ61" s="203"/>
      <c r="UCR61" s="251"/>
      <c r="UCS61" s="117"/>
      <c r="UCT61" s="250"/>
      <c r="UCU61" s="163"/>
      <c r="UCV61" s="118"/>
      <c r="UCW61" s="117"/>
      <c r="UCX61" s="118"/>
      <c r="UCY61" s="251"/>
      <c r="UCZ61" s="203"/>
      <c r="UDA61" s="251"/>
      <c r="UDB61" s="117"/>
      <c r="UDC61" s="250"/>
      <c r="UDD61" s="163"/>
      <c r="UDE61" s="118"/>
      <c r="UDF61" s="117"/>
      <c r="UDG61" s="118"/>
      <c r="UDH61" s="251"/>
      <c r="UDI61" s="203"/>
      <c r="UDJ61" s="251"/>
      <c r="UDK61" s="117"/>
      <c r="UDL61" s="250"/>
      <c r="UDM61" s="163"/>
      <c r="UDN61" s="118"/>
      <c r="UDO61" s="117"/>
      <c r="UDP61" s="118"/>
      <c r="UDQ61" s="251"/>
      <c r="UDR61" s="203"/>
      <c r="UDS61" s="251"/>
      <c r="UDT61" s="117"/>
      <c r="UDU61" s="250"/>
      <c r="UDV61" s="163"/>
      <c r="UDW61" s="118"/>
      <c r="UDX61" s="117"/>
      <c r="UDY61" s="118"/>
      <c r="UDZ61" s="251"/>
      <c r="UEA61" s="203"/>
      <c r="UEB61" s="251"/>
      <c r="UEC61" s="117"/>
      <c r="UED61" s="250"/>
      <c r="UEE61" s="163"/>
      <c r="UEF61" s="118"/>
      <c r="UEG61" s="117"/>
      <c r="UEH61" s="118"/>
      <c r="UEI61" s="251"/>
      <c r="UEJ61" s="203"/>
      <c r="UEK61" s="251"/>
      <c r="UEL61" s="117"/>
      <c r="UEM61" s="250"/>
      <c r="UEN61" s="163"/>
      <c r="UEO61" s="118"/>
      <c r="UEP61" s="117"/>
      <c r="UEQ61" s="118"/>
      <c r="UER61" s="251"/>
      <c r="UES61" s="203"/>
      <c r="UET61" s="251"/>
      <c r="UEU61" s="117"/>
      <c r="UEV61" s="250"/>
      <c r="UEW61" s="163"/>
      <c r="UEX61" s="118"/>
      <c r="UEY61" s="117"/>
      <c r="UEZ61" s="118"/>
      <c r="UFA61" s="251"/>
      <c r="UFB61" s="203"/>
      <c r="UFC61" s="251"/>
      <c r="UFD61" s="117"/>
      <c r="UFE61" s="250"/>
      <c r="UFF61" s="163"/>
      <c r="UFG61" s="118"/>
      <c r="UFH61" s="117"/>
      <c r="UFI61" s="118"/>
      <c r="UFJ61" s="251"/>
      <c r="UFK61" s="203"/>
      <c r="UFL61" s="251"/>
      <c r="UFM61" s="117"/>
      <c r="UFN61" s="250"/>
      <c r="UFO61" s="163"/>
      <c r="UFP61" s="118"/>
      <c r="UFQ61" s="117"/>
      <c r="UFR61" s="118"/>
      <c r="UFS61" s="251"/>
      <c r="UFT61" s="203"/>
      <c r="UFU61" s="251"/>
      <c r="UFV61" s="117"/>
      <c r="UFW61" s="250"/>
      <c r="UFX61" s="163"/>
      <c r="UFY61" s="118"/>
      <c r="UFZ61" s="117"/>
      <c r="UGA61" s="118"/>
      <c r="UGB61" s="251"/>
      <c r="UGC61" s="203"/>
      <c r="UGD61" s="251"/>
      <c r="UGE61" s="117"/>
      <c r="UGF61" s="250"/>
      <c r="UGG61" s="163"/>
      <c r="UGH61" s="118"/>
      <c r="UGI61" s="117"/>
      <c r="UGJ61" s="118"/>
      <c r="UGK61" s="251"/>
      <c r="UGL61" s="203"/>
      <c r="UGM61" s="251"/>
      <c r="UGN61" s="117"/>
      <c r="UGO61" s="250"/>
      <c r="UGP61" s="163"/>
      <c r="UGQ61" s="118"/>
      <c r="UGR61" s="117"/>
      <c r="UGS61" s="118"/>
      <c r="UGT61" s="251"/>
      <c r="UGU61" s="203"/>
      <c r="UGV61" s="251"/>
      <c r="UGW61" s="117"/>
      <c r="UGX61" s="250"/>
      <c r="UGY61" s="163"/>
      <c r="UGZ61" s="118"/>
      <c r="UHA61" s="117"/>
      <c r="UHB61" s="118"/>
      <c r="UHC61" s="251"/>
      <c r="UHD61" s="203"/>
      <c r="UHE61" s="251"/>
      <c r="UHF61" s="117"/>
      <c r="UHG61" s="250"/>
      <c r="UHH61" s="163"/>
      <c r="UHI61" s="118"/>
      <c r="UHJ61" s="117"/>
      <c r="UHK61" s="118"/>
      <c r="UHL61" s="251"/>
      <c r="UHM61" s="203"/>
      <c r="UHN61" s="251"/>
      <c r="UHO61" s="117"/>
      <c r="UHP61" s="250"/>
      <c r="UHQ61" s="163"/>
      <c r="UHR61" s="118"/>
      <c r="UHS61" s="117"/>
      <c r="UHT61" s="118"/>
      <c r="UHU61" s="251"/>
      <c r="UHV61" s="203"/>
      <c r="UHW61" s="251"/>
      <c r="UHX61" s="117"/>
      <c r="UHY61" s="250"/>
      <c r="UHZ61" s="163"/>
      <c r="UIA61" s="118"/>
      <c r="UIB61" s="117"/>
      <c r="UIC61" s="118"/>
      <c r="UID61" s="251"/>
      <c r="UIE61" s="203"/>
      <c r="UIF61" s="251"/>
      <c r="UIG61" s="117"/>
      <c r="UIH61" s="250"/>
      <c r="UII61" s="163"/>
      <c r="UIJ61" s="118"/>
      <c r="UIK61" s="117"/>
      <c r="UIL61" s="118"/>
      <c r="UIM61" s="251"/>
      <c r="UIN61" s="203"/>
      <c r="UIO61" s="251"/>
      <c r="UIP61" s="117"/>
      <c r="UIQ61" s="250"/>
      <c r="UIR61" s="163"/>
      <c r="UIS61" s="118"/>
      <c r="UIT61" s="117"/>
      <c r="UIU61" s="118"/>
      <c r="UIV61" s="251"/>
      <c r="UIW61" s="203"/>
      <c r="UIX61" s="251"/>
      <c r="UIY61" s="117"/>
      <c r="UIZ61" s="250"/>
      <c r="UJA61" s="163"/>
      <c r="UJB61" s="118"/>
      <c r="UJC61" s="117"/>
      <c r="UJD61" s="118"/>
      <c r="UJE61" s="251"/>
      <c r="UJF61" s="203"/>
      <c r="UJG61" s="251"/>
      <c r="UJH61" s="117"/>
      <c r="UJI61" s="250"/>
      <c r="UJJ61" s="163"/>
      <c r="UJK61" s="118"/>
      <c r="UJL61" s="117"/>
      <c r="UJM61" s="118"/>
      <c r="UJN61" s="251"/>
      <c r="UJO61" s="203"/>
      <c r="UJP61" s="251"/>
      <c r="UJQ61" s="117"/>
      <c r="UJR61" s="250"/>
      <c r="UJS61" s="163"/>
      <c r="UJT61" s="118"/>
      <c r="UJU61" s="117"/>
      <c r="UJV61" s="118"/>
      <c r="UJW61" s="251"/>
      <c r="UJX61" s="203"/>
      <c r="UJY61" s="251"/>
      <c r="UJZ61" s="117"/>
      <c r="UKA61" s="250"/>
      <c r="UKB61" s="163"/>
      <c r="UKC61" s="118"/>
      <c r="UKD61" s="117"/>
      <c r="UKE61" s="118"/>
      <c r="UKF61" s="251"/>
      <c r="UKG61" s="203"/>
      <c r="UKH61" s="251"/>
      <c r="UKI61" s="117"/>
      <c r="UKJ61" s="250"/>
      <c r="UKK61" s="163"/>
      <c r="UKL61" s="118"/>
      <c r="UKM61" s="117"/>
      <c r="UKN61" s="118"/>
      <c r="UKO61" s="251"/>
      <c r="UKP61" s="203"/>
      <c r="UKQ61" s="251"/>
      <c r="UKR61" s="117"/>
      <c r="UKS61" s="250"/>
      <c r="UKT61" s="163"/>
      <c r="UKU61" s="118"/>
      <c r="UKV61" s="117"/>
      <c r="UKW61" s="118"/>
      <c r="UKX61" s="251"/>
      <c r="UKY61" s="203"/>
      <c r="UKZ61" s="251"/>
      <c r="ULA61" s="117"/>
      <c r="ULB61" s="250"/>
      <c r="ULC61" s="163"/>
      <c r="ULD61" s="118"/>
      <c r="ULE61" s="117"/>
      <c r="ULF61" s="118"/>
      <c r="ULG61" s="251"/>
      <c r="ULH61" s="203"/>
      <c r="ULI61" s="251"/>
      <c r="ULJ61" s="117"/>
      <c r="ULK61" s="250"/>
      <c r="ULL61" s="163"/>
      <c r="ULM61" s="118"/>
      <c r="ULN61" s="117"/>
      <c r="ULO61" s="118"/>
      <c r="ULP61" s="251"/>
      <c r="ULQ61" s="203"/>
      <c r="ULR61" s="251"/>
      <c r="ULS61" s="117"/>
      <c r="ULT61" s="250"/>
      <c r="ULU61" s="163"/>
      <c r="ULV61" s="118"/>
      <c r="ULW61" s="117"/>
      <c r="ULX61" s="118"/>
      <c r="ULY61" s="251"/>
      <c r="ULZ61" s="203"/>
      <c r="UMA61" s="251"/>
      <c r="UMB61" s="117"/>
      <c r="UMC61" s="250"/>
      <c r="UMD61" s="163"/>
      <c r="UME61" s="118"/>
      <c r="UMF61" s="117"/>
      <c r="UMG61" s="118"/>
      <c r="UMH61" s="251"/>
      <c r="UMI61" s="203"/>
      <c r="UMJ61" s="251"/>
      <c r="UMK61" s="117"/>
      <c r="UML61" s="250"/>
      <c r="UMM61" s="163"/>
      <c r="UMN61" s="118"/>
      <c r="UMO61" s="117"/>
      <c r="UMP61" s="118"/>
      <c r="UMQ61" s="251"/>
      <c r="UMR61" s="203"/>
      <c r="UMS61" s="251"/>
      <c r="UMT61" s="117"/>
      <c r="UMU61" s="250"/>
      <c r="UMV61" s="163"/>
      <c r="UMW61" s="118"/>
      <c r="UMX61" s="117"/>
      <c r="UMY61" s="118"/>
      <c r="UMZ61" s="251"/>
      <c r="UNA61" s="203"/>
      <c r="UNB61" s="251"/>
      <c r="UNC61" s="117"/>
      <c r="UND61" s="250"/>
      <c r="UNE61" s="163"/>
      <c r="UNF61" s="118"/>
      <c r="UNG61" s="117"/>
      <c r="UNH61" s="118"/>
      <c r="UNI61" s="251"/>
      <c r="UNJ61" s="203"/>
      <c r="UNK61" s="251"/>
      <c r="UNL61" s="117"/>
      <c r="UNM61" s="250"/>
      <c r="UNN61" s="163"/>
      <c r="UNO61" s="118"/>
      <c r="UNP61" s="117"/>
      <c r="UNQ61" s="118"/>
      <c r="UNR61" s="251"/>
      <c r="UNS61" s="203"/>
      <c r="UNT61" s="251"/>
      <c r="UNU61" s="117"/>
      <c r="UNV61" s="250"/>
      <c r="UNW61" s="163"/>
      <c r="UNX61" s="118"/>
      <c r="UNY61" s="117"/>
      <c r="UNZ61" s="118"/>
      <c r="UOA61" s="251"/>
      <c r="UOB61" s="203"/>
      <c r="UOC61" s="251"/>
      <c r="UOD61" s="117"/>
      <c r="UOE61" s="250"/>
      <c r="UOF61" s="163"/>
      <c r="UOG61" s="118"/>
      <c r="UOH61" s="117"/>
      <c r="UOI61" s="118"/>
      <c r="UOJ61" s="251"/>
      <c r="UOK61" s="203"/>
      <c r="UOL61" s="251"/>
      <c r="UOM61" s="117"/>
      <c r="UON61" s="250"/>
      <c r="UOO61" s="163"/>
      <c r="UOP61" s="118"/>
      <c r="UOQ61" s="117"/>
      <c r="UOR61" s="118"/>
      <c r="UOS61" s="251"/>
      <c r="UOT61" s="203"/>
      <c r="UOU61" s="251"/>
      <c r="UOV61" s="117"/>
      <c r="UOW61" s="250"/>
      <c r="UOX61" s="163"/>
      <c r="UOY61" s="118"/>
      <c r="UOZ61" s="117"/>
      <c r="UPA61" s="118"/>
      <c r="UPB61" s="251"/>
      <c r="UPC61" s="203"/>
      <c r="UPD61" s="251"/>
      <c r="UPE61" s="117"/>
      <c r="UPF61" s="250"/>
      <c r="UPG61" s="163"/>
      <c r="UPH61" s="118"/>
      <c r="UPI61" s="117"/>
      <c r="UPJ61" s="118"/>
      <c r="UPK61" s="251"/>
      <c r="UPL61" s="203"/>
      <c r="UPM61" s="251"/>
      <c r="UPN61" s="117"/>
      <c r="UPO61" s="250"/>
      <c r="UPP61" s="163"/>
      <c r="UPQ61" s="118"/>
      <c r="UPR61" s="117"/>
      <c r="UPS61" s="118"/>
      <c r="UPT61" s="251"/>
      <c r="UPU61" s="203"/>
      <c r="UPV61" s="251"/>
      <c r="UPW61" s="117"/>
      <c r="UPX61" s="250"/>
      <c r="UPY61" s="163"/>
      <c r="UPZ61" s="118"/>
      <c r="UQA61" s="117"/>
      <c r="UQB61" s="118"/>
      <c r="UQC61" s="251"/>
      <c r="UQD61" s="203"/>
      <c r="UQE61" s="251"/>
      <c r="UQF61" s="117"/>
      <c r="UQG61" s="250"/>
      <c r="UQH61" s="163"/>
      <c r="UQI61" s="118"/>
      <c r="UQJ61" s="117"/>
      <c r="UQK61" s="118"/>
      <c r="UQL61" s="251"/>
      <c r="UQM61" s="203"/>
      <c r="UQN61" s="251"/>
      <c r="UQO61" s="117"/>
      <c r="UQP61" s="250"/>
      <c r="UQQ61" s="163"/>
      <c r="UQR61" s="118"/>
      <c r="UQS61" s="117"/>
      <c r="UQT61" s="118"/>
      <c r="UQU61" s="251"/>
      <c r="UQV61" s="203"/>
      <c r="UQW61" s="251"/>
      <c r="UQX61" s="117"/>
      <c r="UQY61" s="250"/>
      <c r="UQZ61" s="163"/>
      <c r="URA61" s="118"/>
      <c r="URB61" s="117"/>
      <c r="URC61" s="118"/>
      <c r="URD61" s="251"/>
      <c r="URE61" s="203"/>
      <c r="URF61" s="251"/>
      <c r="URG61" s="117"/>
      <c r="URH61" s="250"/>
      <c r="URI61" s="163"/>
      <c r="URJ61" s="118"/>
      <c r="URK61" s="117"/>
      <c r="URL61" s="118"/>
      <c r="URM61" s="251"/>
      <c r="URN61" s="203"/>
      <c r="URO61" s="251"/>
      <c r="URP61" s="117"/>
      <c r="URQ61" s="250"/>
      <c r="URR61" s="163"/>
      <c r="URS61" s="118"/>
      <c r="URT61" s="117"/>
      <c r="URU61" s="118"/>
      <c r="URV61" s="251"/>
      <c r="URW61" s="203"/>
      <c r="URX61" s="251"/>
      <c r="URY61" s="117"/>
      <c r="URZ61" s="250"/>
      <c r="USA61" s="163"/>
      <c r="USB61" s="118"/>
      <c r="USC61" s="117"/>
      <c r="USD61" s="118"/>
      <c r="USE61" s="251"/>
      <c r="USF61" s="203"/>
      <c r="USG61" s="251"/>
      <c r="USH61" s="117"/>
      <c r="USI61" s="250"/>
      <c r="USJ61" s="163"/>
      <c r="USK61" s="118"/>
      <c r="USL61" s="117"/>
      <c r="USM61" s="118"/>
      <c r="USN61" s="251"/>
      <c r="USO61" s="203"/>
      <c r="USP61" s="251"/>
      <c r="USQ61" s="117"/>
      <c r="USR61" s="250"/>
      <c r="USS61" s="163"/>
      <c r="UST61" s="118"/>
      <c r="USU61" s="117"/>
      <c r="USV61" s="118"/>
      <c r="USW61" s="251"/>
      <c r="USX61" s="203"/>
      <c r="USY61" s="251"/>
      <c r="USZ61" s="117"/>
      <c r="UTA61" s="250"/>
      <c r="UTB61" s="163"/>
      <c r="UTC61" s="118"/>
      <c r="UTD61" s="117"/>
      <c r="UTE61" s="118"/>
      <c r="UTF61" s="251"/>
      <c r="UTG61" s="203"/>
      <c r="UTH61" s="251"/>
      <c r="UTI61" s="117"/>
      <c r="UTJ61" s="250"/>
      <c r="UTK61" s="163"/>
      <c r="UTL61" s="118"/>
      <c r="UTM61" s="117"/>
      <c r="UTN61" s="118"/>
      <c r="UTO61" s="251"/>
      <c r="UTP61" s="203"/>
      <c r="UTQ61" s="251"/>
      <c r="UTR61" s="117"/>
      <c r="UTS61" s="250"/>
      <c r="UTT61" s="163"/>
      <c r="UTU61" s="118"/>
      <c r="UTV61" s="117"/>
      <c r="UTW61" s="118"/>
      <c r="UTX61" s="251"/>
      <c r="UTY61" s="203"/>
      <c r="UTZ61" s="251"/>
      <c r="UUA61" s="117"/>
      <c r="UUB61" s="250"/>
      <c r="UUC61" s="163"/>
      <c r="UUD61" s="118"/>
      <c r="UUE61" s="117"/>
      <c r="UUF61" s="118"/>
      <c r="UUG61" s="251"/>
      <c r="UUH61" s="203"/>
      <c r="UUI61" s="251"/>
      <c r="UUJ61" s="117"/>
      <c r="UUK61" s="250"/>
      <c r="UUL61" s="163"/>
      <c r="UUM61" s="118"/>
      <c r="UUN61" s="117"/>
      <c r="UUO61" s="118"/>
      <c r="UUP61" s="251"/>
      <c r="UUQ61" s="203"/>
      <c r="UUR61" s="251"/>
      <c r="UUS61" s="117"/>
      <c r="UUT61" s="250"/>
      <c r="UUU61" s="163"/>
      <c r="UUV61" s="118"/>
      <c r="UUW61" s="117"/>
      <c r="UUX61" s="118"/>
      <c r="UUY61" s="251"/>
      <c r="UUZ61" s="203"/>
      <c r="UVA61" s="251"/>
      <c r="UVB61" s="117"/>
      <c r="UVC61" s="250"/>
      <c r="UVD61" s="163"/>
      <c r="UVE61" s="118"/>
      <c r="UVF61" s="117"/>
      <c r="UVG61" s="118"/>
      <c r="UVH61" s="251"/>
      <c r="UVI61" s="203"/>
      <c r="UVJ61" s="251"/>
      <c r="UVK61" s="117"/>
      <c r="UVL61" s="250"/>
      <c r="UVM61" s="163"/>
      <c r="UVN61" s="118"/>
      <c r="UVO61" s="117"/>
      <c r="UVP61" s="118"/>
      <c r="UVQ61" s="251"/>
      <c r="UVR61" s="203"/>
      <c r="UVS61" s="251"/>
      <c r="UVT61" s="117"/>
      <c r="UVU61" s="250"/>
      <c r="UVV61" s="163"/>
      <c r="UVW61" s="118"/>
      <c r="UVX61" s="117"/>
      <c r="UVY61" s="118"/>
      <c r="UVZ61" s="251"/>
      <c r="UWA61" s="203"/>
      <c r="UWB61" s="251"/>
      <c r="UWC61" s="117"/>
      <c r="UWD61" s="250"/>
      <c r="UWE61" s="163"/>
      <c r="UWF61" s="118"/>
      <c r="UWG61" s="117"/>
      <c r="UWH61" s="118"/>
      <c r="UWI61" s="251"/>
      <c r="UWJ61" s="203"/>
      <c r="UWK61" s="251"/>
      <c r="UWL61" s="117"/>
      <c r="UWM61" s="250"/>
      <c r="UWN61" s="163"/>
      <c r="UWO61" s="118"/>
      <c r="UWP61" s="117"/>
      <c r="UWQ61" s="118"/>
      <c r="UWR61" s="251"/>
      <c r="UWS61" s="203"/>
      <c r="UWT61" s="251"/>
      <c r="UWU61" s="117"/>
      <c r="UWV61" s="250"/>
      <c r="UWW61" s="163"/>
      <c r="UWX61" s="118"/>
      <c r="UWY61" s="117"/>
      <c r="UWZ61" s="118"/>
      <c r="UXA61" s="251"/>
      <c r="UXB61" s="203"/>
      <c r="UXC61" s="251"/>
      <c r="UXD61" s="117"/>
      <c r="UXE61" s="250"/>
      <c r="UXF61" s="163"/>
      <c r="UXG61" s="118"/>
      <c r="UXH61" s="117"/>
      <c r="UXI61" s="118"/>
      <c r="UXJ61" s="251"/>
      <c r="UXK61" s="203"/>
      <c r="UXL61" s="251"/>
      <c r="UXM61" s="117"/>
      <c r="UXN61" s="250"/>
      <c r="UXO61" s="163"/>
      <c r="UXP61" s="118"/>
      <c r="UXQ61" s="117"/>
      <c r="UXR61" s="118"/>
      <c r="UXS61" s="251"/>
      <c r="UXT61" s="203"/>
      <c r="UXU61" s="251"/>
      <c r="UXV61" s="117"/>
      <c r="UXW61" s="250"/>
      <c r="UXX61" s="163"/>
      <c r="UXY61" s="118"/>
      <c r="UXZ61" s="117"/>
      <c r="UYA61" s="118"/>
      <c r="UYB61" s="251"/>
      <c r="UYC61" s="203"/>
      <c r="UYD61" s="251"/>
      <c r="UYE61" s="117"/>
      <c r="UYF61" s="250"/>
      <c r="UYG61" s="163"/>
      <c r="UYH61" s="118"/>
      <c r="UYI61" s="117"/>
      <c r="UYJ61" s="118"/>
      <c r="UYK61" s="251"/>
      <c r="UYL61" s="203"/>
      <c r="UYM61" s="251"/>
      <c r="UYN61" s="117"/>
      <c r="UYO61" s="250"/>
      <c r="UYP61" s="163"/>
      <c r="UYQ61" s="118"/>
      <c r="UYR61" s="117"/>
      <c r="UYS61" s="118"/>
      <c r="UYT61" s="251"/>
      <c r="UYU61" s="203"/>
      <c r="UYV61" s="251"/>
      <c r="UYW61" s="117"/>
      <c r="UYX61" s="250"/>
      <c r="UYY61" s="163"/>
      <c r="UYZ61" s="118"/>
      <c r="UZA61" s="117"/>
      <c r="UZB61" s="118"/>
      <c r="UZC61" s="251"/>
      <c r="UZD61" s="203"/>
      <c r="UZE61" s="251"/>
      <c r="UZF61" s="117"/>
      <c r="UZG61" s="250"/>
      <c r="UZH61" s="163"/>
      <c r="UZI61" s="118"/>
      <c r="UZJ61" s="117"/>
      <c r="UZK61" s="118"/>
      <c r="UZL61" s="251"/>
      <c r="UZM61" s="203"/>
      <c r="UZN61" s="251"/>
      <c r="UZO61" s="117"/>
      <c r="UZP61" s="250"/>
      <c r="UZQ61" s="163"/>
      <c r="UZR61" s="118"/>
      <c r="UZS61" s="117"/>
      <c r="UZT61" s="118"/>
      <c r="UZU61" s="251"/>
      <c r="UZV61" s="203"/>
      <c r="UZW61" s="251"/>
      <c r="UZX61" s="117"/>
      <c r="UZY61" s="250"/>
      <c r="UZZ61" s="163"/>
      <c r="VAA61" s="118"/>
      <c r="VAB61" s="117"/>
      <c r="VAC61" s="118"/>
      <c r="VAD61" s="251"/>
      <c r="VAE61" s="203"/>
      <c r="VAF61" s="251"/>
      <c r="VAG61" s="117"/>
      <c r="VAH61" s="250"/>
      <c r="VAI61" s="163"/>
      <c r="VAJ61" s="118"/>
      <c r="VAK61" s="117"/>
      <c r="VAL61" s="118"/>
      <c r="VAM61" s="251"/>
      <c r="VAN61" s="203"/>
      <c r="VAO61" s="251"/>
      <c r="VAP61" s="117"/>
      <c r="VAQ61" s="250"/>
      <c r="VAR61" s="163"/>
      <c r="VAS61" s="118"/>
      <c r="VAT61" s="117"/>
      <c r="VAU61" s="118"/>
      <c r="VAV61" s="251"/>
      <c r="VAW61" s="203"/>
      <c r="VAX61" s="251"/>
      <c r="VAY61" s="117"/>
      <c r="VAZ61" s="250"/>
      <c r="VBA61" s="163"/>
      <c r="VBB61" s="118"/>
      <c r="VBC61" s="117"/>
      <c r="VBD61" s="118"/>
      <c r="VBE61" s="251"/>
      <c r="VBF61" s="203"/>
      <c r="VBG61" s="251"/>
      <c r="VBH61" s="117"/>
      <c r="VBI61" s="250"/>
      <c r="VBJ61" s="163"/>
      <c r="VBK61" s="118"/>
      <c r="VBL61" s="117"/>
      <c r="VBM61" s="118"/>
      <c r="VBN61" s="251"/>
      <c r="VBO61" s="203"/>
      <c r="VBP61" s="251"/>
      <c r="VBQ61" s="117"/>
      <c r="VBR61" s="250"/>
      <c r="VBS61" s="163"/>
      <c r="VBT61" s="118"/>
      <c r="VBU61" s="117"/>
      <c r="VBV61" s="118"/>
      <c r="VBW61" s="251"/>
      <c r="VBX61" s="203"/>
      <c r="VBY61" s="251"/>
      <c r="VBZ61" s="117"/>
      <c r="VCA61" s="250"/>
      <c r="VCB61" s="163"/>
      <c r="VCC61" s="118"/>
      <c r="VCD61" s="117"/>
      <c r="VCE61" s="118"/>
      <c r="VCF61" s="251"/>
      <c r="VCG61" s="203"/>
      <c r="VCH61" s="251"/>
      <c r="VCI61" s="117"/>
      <c r="VCJ61" s="250"/>
      <c r="VCK61" s="163"/>
      <c r="VCL61" s="118"/>
      <c r="VCM61" s="117"/>
      <c r="VCN61" s="118"/>
      <c r="VCO61" s="251"/>
      <c r="VCP61" s="203"/>
      <c r="VCQ61" s="251"/>
      <c r="VCR61" s="117"/>
      <c r="VCS61" s="250"/>
      <c r="VCT61" s="163"/>
      <c r="VCU61" s="118"/>
      <c r="VCV61" s="117"/>
      <c r="VCW61" s="118"/>
      <c r="VCX61" s="251"/>
      <c r="VCY61" s="203"/>
      <c r="VCZ61" s="251"/>
      <c r="VDA61" s="117"/>
      <c r="VDB61" s="250"/>
      <c r="VDC61" s="163"/>
      <c r="VDD61" s="118"/>
      <c r="VDE61" s="117"/>
      <c r="VDF61" s="118"/>
      <c r="VDG61" s="251"/>
      <c r="VDH61" s="203"/>
      <c r="VDI61" s="251"/>
      <c r="VDJ61" s="117"/>
      <c r="VDK61" s="250"/>
      <c r="VDL61" s="163"/>
      <c r="VDM61" s="118"/>
      <c r="VDN61" s="117"/>
      <c r="VDO61" s="118"/>
      <c r="VDP61" s="251"/>
      <c r="VDQ61" s="203"/>
      <c r="VDR61" s="251"/>
      <c r="VDS61" s="117"/>
      <c r="VDT61" s="250"/>
      <c r="VDU61" s="163"/>
      <c r="VDV61" s="118"/>
      <c r="VDW61" s="117"/>
      <c r="VDX61" s="118"/>
      <c r="VDY61" s="251"/>
      <c r="VDZ61" s="203"/>
      <c r="VEA61" s="251"/>
      <c r="VEB61" s="117"/>
      <c r="VEC61" s="250"/>
      <c r="VED61" s="163"/>
      <c r="VEE61" s="118"/>
      <c r="VEF61" s="117"/>
      <c r="VEG61" s="118"/>
      <c r="VEH61" s="251"/>
      <c r="VEI61" s="203"/>
      <c r="VEJ61" s="251"/>
      <c r="VEK61" s="117"/>
      <c r="VEL61" s="250"/>
      <c r="VEM61" s="163"/>
      <c r="VEN61" s="118"/>
      <c r="VEO61" s="117"/>
      <c r="VEP61" s="118"/>
      <c r="VEQ61" s="251"/>
      <c r="VER61" s="203"/>
      <c r="VES61" s="251"/>
      <c r="VET61" s="117"/>
      <c r="VEU61" s="250"/>
      <c r="VEV61" s="163"/>
      <c r="VEW61" s="118"/>
      <c r="VEX61" s="117"/>
      <c r="VEY61" s="118"/>
      <c r="VEZ61" s="251"/>
      <c r="VFA61" s="203"/>
      <c r="VFB61" s="251"/>
      <c r="VFC61" s="117"/>
      <c r="VFD61" s="250"/>
      <c r="VFE61" s="163"/>
      <c r="VFF61" s="118"/>
      <c r="VFG61" s="117"/>
      <c r="VFH61" s="118"/>
      <c r="VFI61" s="251"/>
      <c r="VFJ61" s="203"/>
      <c r="VFK61" s="251"/>
      <c r="VFL61" s="117"/>
      <c r="VFM61" s="250"/>
      <c r="VFN61" s="163"/>
      <c r="VFO61" s="118"/>
      <c r="VFP61" s="117"/>
      <c r="VFQ61" s="118"/>
      <c r="VFR61" s="251"/>
      <c r="VFS61" s="203"/>
      <c r="VFT61" s="251"/>
      <c r="VFU61" s="117"/>
      <c r="VFV61" s="250"/>
      <c r="VFW61" s="163"/>
      <c r="VFX61" s="118"/>
      <c r="VFY61" s="117"/>
      <c r="VFZ61" s="118"/>
      <c r="VGA61" s="251"/>
      <c r="VGB61" s="203"/>
      <c r="VGC61" s="251"/>
      <c r="VGD61" s="117"/>
      <c r="VGE61" s="250"/>
      <c r="VGF61" s="163"/>
      <c r="VGG61" s="118"/>
      <c r="VGH61" s="117"/>
      <c r="VGI61" s="118"/>
      <c r="VGJ61" s="251"/>
      <c r="VGK61" s="203"/>
      <c r="VGL61" s="251"/>
      <c r="VGM61" s="117"/>
      <c r="VGN61" s="250"/>
      <c r="VGO61" s="163"/>
      <c r="VGP61" s="118"/>
      <c r="VGQ61" s="117"/>
      <c r="VGR61" s="118"/>
      <c r="VGS61" s="251"/>
      <c r="VGT61" s="203"/>
      <c r="VGU61" s="251"/>
      <c r="VGV61" s="117"/>
      <c r="VGW61" s="250"/>
      <c r="VGX61" s="163"/>
      <c r="VGY61" s="118"/>
      <c r="VGZ61" s="117"/>
      <c r="VHA61" s="118"/>
      <c r="VHB61" s="251"/>
      <c r="VHC61" s="203"/>
      <c r="VHD61" s="251"/>
      <c r="VHE61" s="117"/>
      <c r="VHF61" s="250"/>
      <c r="VHG61" s="163"/>
      <c r="VHH61" s="118"/>
      <c r="VHI61" s="117"/>
      <c r="VHJ61" s="118"/>
      <c r="VHK61" s="251"/>
      <c r="VHL61" s="203"/>
      <c r="VHM61" s="251"/>
      <c r="VHN61" s="117"/>
      <c r="VHO61" s="250"/>
      <c r="VHP61" s="163"/>
      <c r="VHQ61" s="118"/>
      <c r="VHR61" s="117"/>
      <c r="VHS61" s="118"/>
      <c r="VHT61" s="251"/>
      <c r="VHU61" s="203"/>
      <c r="VHV61" s="251"/>
      <c r="VHW61" s="117"/>
      <c r="VHX61" s="250"/>
      <c r="VHY61" s="163"/>
      <c r="VHZ61" s="118"/>
      <c r="VIA61" s="117"/>
      <c r="VIB61" s="118"/>
      <c r="VIC61" s="251"/>
      <c r="VID61" s="203"/>
      <c r="VIE61" s="251"/>
      <c r="VIF61" s="117"/>
      <c r="VIG61" s="250"/>
      <c r="VIH61" s="163"/>
      <c r="VII61" s="118"/>
      <c r="VIJ61" s="117"/>
      <c r="VIK61" s="118"/>
      <c r="VIL61" s="251"/>
      <c r="VIM61" s="203"/>
      <c r="VIN61" s="251"/>
      <c r="VIO61" s="117"/>
      <c r="VIP61" s="250"/>
      <c r="VIQ61" s="163"/>
      <c r="VIR61" s="118"/>
      <c r="VIS61" s="117"/>
      <c r="VIT61" s="118"/>
      <c r="VIU61" s="251"/>
      <c r="VIV61" s="203"/>
      <c r="VIW61" s="251"/>
      <c r="VIX61" s="117"/>
      <c r="VIY61" s="250"/>
      <c r="VIZ61" s="163"/>
      <c r="VJA61" s="118"/>
      <c r="VJB61" s="117"/>
      <c r="VJC61" s="118"/>
      <c r="VJD61" s="251"/>
      <c r="VJE61" s="203"/>
      <c r="VJF61" s="251"/>
      <c r="VJG61" s="117"/>
      <c r="VJH61" s="250"/>
      <c r="VJI61" s="163"/>
      <c r="VJJ61" s="118"/>
      <c r="VJK61" s="117"/>
      <c r="VJL61" s="118"/>
      <c r="VJM61" s="251"/>
      <c r="VJN61" s="203"/>
      <c r="VJO61" s="251"/>
      <c r="VJP61" s="117"/>
      <c r="VJQ61" s="250"/>
      <c r="VJR61" s="163"/>
      <c r="VJS61" s="118"/>
      <c r="VJT61" s="117"/>
      <c r="VJU61" s="118"/>
      <c r="VJV61" s="251"/>
      <c r="VJW61" s="203"/>
      <c r="VJX61" s="251"/>
      <c r="VJY61" s="117"/>
      <c r="VJZ61" s="250"/>
      <c r="VKA61" s="163"/>
      <c r="VKB61" s="118"/>
      <c r="VKC61" s="117"/>
      <c r="VKD61" s="118"/>
      <c r="VKE61" s="251"/>
      <c r="VKF61" s="203"/>
      <c r="VKG61" s="251"/>
      <c r="VKH61" s="117"/>
      <c r="VKI61" s="250"/>
      <c r="VKJ61" s="163"/>
      <c r="VKK61" s="118"/>
      <c r="VKL61" s="117"/>
      <c r="VKM61" s="118"/>
      <c r="VKN61" s="251"/>
      <c r="VKO61" s="203"/>
      <c r="VKP61" s="251"/>
      <c r="VKQ61" s="117"/>
      <c r="VKR61" s="250"/>
      <c r="VKS61" s="163"/>
      <c r="VKT61" s="118"/>
      <c r="VKU61" s="117"/>
      <c r="VKV61" s="118"/>
      <c r="VKW61" s="251"/>
      <c r="VKX61" s="203"/>
      <c r="VKY61" s="251"/>
      <c r="VKZ61" s="117"/>
      <c r="VLA61" s="250"/>
      <c r="VLB61" s="163"/>
      <c r="VLC61" s="118"/>
      <c r="VLD61" s="117"/>
      <c r="VLE61" s="118"/>
      <c r="VLF61" s="251"/>
      <c r="VLG61" s="203"/>
      <c r="VLH61" s="251"/>
      <c r="VLI61" s="117"/>
      <c r="VLJ61" s="250"/>
      <c r="VLK61" s="163"/>
      <c r="VLL61" s="118"/>
      <c r="VLM61" s="117"/>
      <c r="VLN61" s="118"/>
      <c r="VLO61" s="251"/>
      <c r="VLP61" s="203"/>
      <c r="VLQ61" s="251"/>
      <c r="VLR61" s="117"/>
      <c r="VLS61" s="250"/>
      <c r="VLT61" s="163"/>
      <c r="VLU61" s="118"/>
      <c r="VLV61" s="117"/>
      <c r="VLW61" s="118"/>
      <c r="VLX61" s="251"/>
      <c r="VLY61" s="203"/>
      <c r="VLZ61" s="251"/>
      <c r="VMA61" s="117"/>
      <c r="VMB61" s="250"/>
      <c r="VMC61" s="163"/>
      <c r="VMD61" s="118"/>
      <c r="VME61" s="117"/>
      <c r="VMF61" s="118"/>
      <c r="VMG61" s="251"/>
      <c r="VMH61" s="203"/>
      <c r="VMI61" s="251"/>
      <c r="VMJ61" s="117"/>
      <c r="VMK61" s="250"/>
      <c r="VML61" s="163"/>
      <c r="VMM61" s="118"/>
      <c r="VMN61" s="117"/>
      <c r="VMO61" s="118"/>
      <c r="VMP61" s="251"/>
      <c r="VMQ61" s="203"/>
      <c r="VMR61" s="251"/>
      <c r="VMS61" s="117"/>
      <c r="VMT61" s="250"/>
      <c r="VMU61" s="163"/>
      <c r="VMV61" s="118"/>
      <c r="VMW61" s="117"/>
      <c r="VMX61" s="118"/>
      <c r="VMY61" s="251"/>
      <c r="VMZ61" s="203"/>
      <c r="VNA61" s="251"/>
      <c r="VNB61" s="117"/>
      <c r="VNC61" s="250"/>
      <c r="VND61" s="163"/>
      <c r="VNE61" s="118"/>
      <c r="VNF61" s="117"/>
      <c r="VNG61" s="118"/>
      <c r="VNH61" s="251"/>
      <c r="VNI61" s="203"/>
      <c r="VNJ61" s="251"/>
      <c r="VNK61" s="117"/>
      <c r="VNL61" s="250"/>
      <c r="VNM61" s="163"/>
      <c r="VNN61" s="118"/>
      <c r="VNO61" s="117"/>
      <c r="VNP61" s="118"/>
      <c r="VNQ61" s="251"/>
      <c r="VNR61" s="203"/>
      <c r="VNS61" s="251"/>
      <c r="VNT61" s="117"/>
      <c r="VNU61" s="250"/>
      <c r="VNV61" s="163"/>
      <c r="VNW61" s="118"/>
      <c r="VNX61" s="117"/>
      <c r="VNY61" s="118"/>
      <c r="VNZ61" s="251"/>
      <c r="VOA61" s="203"/>
      <c r="VOB61" s="251"/>
      <c r="VOC61" s="117"/>
      <c r="VOD61" s="250"/>
      <c r="VOE61" s="163"/>
      <c r="VOF61" s="118"/>
      <c r="VOG61" s="117"/>
      <c r="VOH61" s="118"/>
      <c r="VOI61" s="251"/>
      <c r="VOJ61" s="203"/>
      <c r="VOK61" s="251"/>
      <c r="VOL61" s="117"/>
      <c r="VOM61" s="250"/>
      <c r="VON61" s="163"/>
      <c r="VOO61" s="118"/>
      <c r="VOP61" s="117"/>
      <c r="VOQ61" s="118"/>
      <c r="VOR61" s="251"/>
      <c r="VOS61" s="203"/>
      <c r="VOT61" s="251"/>
      <c r="VOU61" s="117"/>
      <c r="VOV61" s="250"/>
      <c r="VOW61" s="163"/>
      <c r="VOX61" s="118"/>
      <c r="VOY61" s="117"/>
      <c r="VOZ61" s="118"/>
      <c r="VPA61" s="251"/>
      <c r="VPB61" s="203"/>
      <c r="VPC61" s="251"/>
      <c r="VPD61" s="117"/>
      <c r="VPE61" s="250"/>
      <c r="VPF61" s="163"/>
      <c r="VPG61" s="118"/>
      <c r="VPH61" s="117"/>
      <c r="VPI61" s="118"/>
      <c r="VPJ61" s="251"/>
      <c r="VPK61" s="203"/>
      <c r="VPL61" s="251"/>
      <c r="VPM61" s="117"/>
      <c r="VPN61" s="250"/>
      <c r="VPO61" s="163"/>
      <c r="VPP61" s="118"/>
      <c r="VPQ61" s="117"/>
      <c r="VPR61" s="118"/>
      <c r="VPS61" s="251"/>
      <c r="VPT61" s="203"/>
      <c r="VPU61" s="251"/>
      <c r="VPV61" s="117"/>
      <c r="VPW61" s="250"/>
      <c r="VPX61" s="163"/>
      <c r="VPY61" s="118"/>
      <c r="VPZ61" s="117"/>
      <c r="VQA61" s="118"/>
      <c r="VQB61" s="251"/>
      <c r="VQC61" s="203"/>
      <c r="VQD61" s="251"/>
      <c r="VQE61" s="117"/>
      <c r="VQF61" s="250"/>
      <c r="VQG61" s="163"/>
      <c r="VQH61" s="118"/>
      <c r="VQI61" s="117"/>
      <c r="VQJ61" s="118"/>
      <c r="VQK61" s="251"/>
      <c r="VQL61" s="203"/>
      <c r="VQM61" s="251"/>
      <c r="VQN61" s="117"/>
      <c r="VQO61" s="250"/>
      <c r="VQP61" s="163"/>
      <c r="VQQ61" s="118"/>
      <c r="VQR61" s="117"/>
      <c r="VQS61" s="118"/>
      <c r="VQT61" s="251"/>
      <c r="VQU61" s="203"/>
      <c r="VQV61" s="251"/>
      <c r="VQW61" s="117"/>
      <c r="VQX61" s="250"/>
      <c r="VQY61" s="163"/>
      <c r="VQZ61" s="118"/>
      <c r="VRA61" s="117"/>
      <c r="VRB61" s="118"/>
      <c r="VRC61" s="251"/>
      <c r="VRD61" s="203"/>
      <c r="VRE61" s="251"/>
      <c r="VRF61" s="117"/>
      <c r="VRG61" s="250"/>
      <c r="VRH61" s="163"/>
      <c r="VRI61" s="118"/>
      <c r="VRJ61" s="117"/>
      <c r="VRK61" s="118"/>
      <c r="VRL61" s="251"/>
      <c r="VRM61" s="203"/>
      <c r="VRN61" s="251"/>
      <c r="VRO61" s="117"/>
      <c r="VRP61" s="250"/>
      <c r="VRQ61" s="163"/>
      <c r="VRR61" s="118"/>
      <c r="VRS61" s="117"/>
      <c r="VRT61" s="118"/>
      <c r="VRU61" s="251"/>
      <c r="VRV61" s="203"/>
      <c r="VRW61" s="251"/>
      <c r="VRX61" s="117"/>
      <c r="VRY61" s="250"/>
      <c r="VRZ61" s="163"/>
      <c r="VSA61" s="118"/>
      <c r="VSB61" s="117"/>
      <c r="VSC61" s="118"/>
      <c r="VSD61" s="251"/>
      <c r="VSE61" s="203"/>
      <c r="VSF61" s="251"/>
      <c r="VSG61" s="117"/>
      <c r="VSH61" s="250"/>
      <c r="VSI61" s="163"/>
      <c r="VSJ61" s="118"/>
      <c r="VSK61" s="117"/>
      <c r="VSL61" s="118"/>
      <c r="VSM61" s="251"/>
      <c r="VSN61" s="203"/>
      <c r="VSO61" s="251"/>
      <c r="VSP61" s="117"/>
      <c r="VSQ61" s="250"/>
      <c r="VSR61" s="163"/>
      <c r="VSS61" s="118"/>
      <c r="VST61" s="117"/>
      <c r="VSU61" s="118"/>
      <c r="VSV61" s="251"/>
      <c r="VSW61" s="203"/>
      <c r="VSX61" s="251"/>
      <c r="VSY61" s="117"/>
      <c r="VSZ61" s="250"/>
      <c r="VTA61" s="163"/>
      <c r="VTB61" s="118"/>
      <c r="VTC61" s="117"/>
      <c r="VTD61" s="118"/>
      <c r="VTE61" s="251"/>
      <c r="VTF61" s="203"/>
      <c r="VTG61" s="251"/>
      <c r="VTH61" s="117"/>
      <c r="VTI61" s="250"/>
      <c r="VTJ61" s="163"/>
      <c r="VTK61" s="118"/>
      <c r="VTL61" s="117"/>
      <c r="VTM61" s="118"/>
      <c r="VTN61" s="251"/>
      <c r="VTO61" s="203"/>
      <c r="VTP61" s="251"/>
      <c r="VTQ61" s="117"/>
      <c r="VTR61" s="250"/>
      <c r="VTS61" s="163"/>
      <c r="VTT61" s="118"/>
      <c r="VTU61" s="117"/>
      <c r="VTV61" s="118"/>
      <c r="VTW61" s="251"/>
      <c r="VTX61" s="203"/>
      <c r="VTY61" s="251"/>
      <c r="VTZ61" s="117"/>
      <c r="VUA61" s="250"/>
      <c r="VUB61" s="163"/>
      <c r="VUC61" s="118"/>
      <c r="VUD61" s="117"/>
      <c r="VUE61" s="118"/>
      <c r="VUF61" s="251"/>
      <c r="VUG61" s="203"/>
      <c r="VUH61" s="251"/>
      <c r="VUI61" s="117"/>
      <c r="VUJ61" s="250"/>
      <c r="VUK61" s="163"/>
      <c r="VUL61" s="118"/>
      <c r="VUM61" s="117"/>
      <c r="VUN61" s="118"/>
      <c r="VUO61" s="251"/>
      <c r="VUP61" s="203"/>
      <c r="VUQ61" s="251"/>
      <c r="VUR61" s="117"/>
      <c r="VUS61" s="250"/>
      <c r="VUT61" s="163"/>
      <c r="VUU61" s="118"/>
      <c r="VUV61" s="117"/>
      <c r="VUW61" s="118"/>
      <c r="VUX61" s="251"/>
      <c r="VUY61" s="203"/>
      <c r="VUZ61" s="251"/>
      <c r="VVA61" s="117"/>
      <c r="VVB61" s="250"/>
      <c r="VVC61" s="163"/>
      <c r="VVD61" s="118"/>
      <c r="VVE61" s="117"/>
      <c r="VVF61" s="118"/>
      <c r="VVG61" s="251"/>
      <c r="VVH61" s="203"/>
      <c r="VVI61" s="251"/>
      <c r="VVJ61" s="117"/>
      <c r="VVK61" s="250"/>
      <c r="VVL61" s="163"/>
      <c r="VVM61" s="118"/>
      <c r="VVN61" s="117"/>
      <c r="VVO61" s="118"/>
      <c r="VVP61" s="251"/>
      <c r="VVQ61" s="203"/>
      <c r="VVR61" s="251"/>
      <c r="VVS61" s="117"/>
      <c r="VVT61" s="250"/>
      <c r="VVU61" s="163"/>
      <c r="VVV61" s="118"/>
      <c r="VVW61" s="117"/>
      <c r="VVX61" s="118"/>
      <c r="VVY61" s="251"/>
      <c r="VVZ61" s="203"/>
      <c r="VWA61" s="251"/>
      <c r="VWB61" s="117"/>
      <c r="VWC61" s="250"/>
      <c r="VWD61" s="163"/>
      <c r="VWE61" s="118"/>
      <c r="VWF61" s="117"/>
      <c r="VWG61" s="118"/>
      <c r="VWH61" s="251"/>
      <c r="VWI61" s="203"/>
      <c r="VWJ61" s="251"/>
      <c r="VWK61" s="117"/>
      <c r="VWL61" s="250"/>
      <c r="VWM61" s="163"/>
      <c r="VWN61" s="118"/>
      <c r="VWO61" s="117"/>
      <c r="VWP61" s="118"/>
      <c r="VWQ61" s="251"/>
      <c r="VWR61" s="203"/>
      <c r="VWS61" s="251"/>
      <c r="VWT61" s="117"/>
      <c r="VWU61" s="250"/>
      <c r="VWV61" s="163"/>
      <c r="VWW61" s="118"/>
      <c r="VWX61" s="117"/>
      <c r="VWY61" s="118"/>
      <c r="VWZ61" s="251"/>
      <c r="VXA61" s="203"/>
      <c r="VXB61" s="251"/>
      <c r="VXC61" s="117"/>
      <c r="VXD61" s="250"/>
      <c r="VXE61" s="163"/>
      <c r="VXF61" s="118"/>
      <c r="VXG61" s="117"/>
      <c r="VXH61" s="118"/>
      <c r="VXI61" s="251"/>
      <c r="VXJ61" s="203"/>
      <c r="VXK61" s="251"/>
      <c r="VXL61" s="117"/>
      <c r="VXM61" s="250"/>
      <c r="VXN61" s="163"/>
      <c r="VXO61" s="118"/>
      <c r="VXP61" s="117"/>
      <c r="VXQ61" s="118"/>
      <c r="VXR61" s="251"/>
      <c r="VXS61" s="203"/>
      <c r="VXT61" s="251"/>
      <c r="VXU61" s="117"/>
      <c r="VXV61" s="250"/>
      <c r="VXW61" s="163"/>
      <c r="VXX61" s="118"/>
      <c r="VXY61" s="117"/>
      <c r="VXZ61" s="118"/>
      <c r="VYA61" s="251"/>
      <c r="VYB61" s="203"/>
      <c r="VYC61" s="251"/>
      <c r="VYD61" s="117"/>
      <c r="VYE61" s="250"/>
      <c r="VYF61" s="163"/>
      <c r="VYG61" s="118"/>
      <c r="VYH61" s="117"/>
      <c r="VYI61" s="118"/>
      <c r="VYJ61" s="251"/>
      <c r="VYK61" s="203"/>
      <c r="VYL61" s="251"/>
      <c r="VYM61" s="117"/>
      <c r="VYN61" s="250"/>
      <c r="VYO61" s="163"/>
      <c r="VYP61" s="118"/>
      <c r="VYQ61" s="117"/>
      <c r="VYR61" s="118"/>
      <c r="VYS61" s="251"/>
      <c r="VYT61" s="203"/>
      <c r="VYU61" s="251"/>
      <c r="VYV61" s="117"/>
      <c r="VYW61" s="250"/>
      <c r="VYX61" s="163"/>
      <c r="VYY61" s="118"/>
      <c r="VYZ61" s="117"/>
      <c r="VZA61" s="118"/>
      <c r="VZB61" s="251"/>
      <c r="VZC61" s="203"/>
      <c r="VZD61" s="251"/>
      <c r="VZE61" s="117"/>
      <c r="VZF61" s="250"/>
      <c r="VZG61" s="163"/>
      <c r="VZH61" s="118"/>
      <c r="VZI61" s="117"/>
      <c r="VZJ61" s="118"/>
      <c r="VZK61" s="251"/>
      <c r="VZL61" s="203"/>
      <c r="VZM61" s="251"/>
      <c r="VZN61" s="117"/>
      <c r="VZO61" s="250"/>
      <c r="VZP61" s="163"/>
      <c r="VZQ61" s="118"/>
      <c r="VZR61" s="117"/>
      <c r="VZS61" s="118"/>
      <c r="VZT61" s="251"/>
      <c r="VZU61" s="203"/>
      <c r="VZV61" s="251"/>
      <c r="VZW61" s="117"/>
      <c r="VZX61" s="250"/>
      <c r="VZY61" s="163"/>
      <c r="VZZ61" s="118"/>
      <c r="WAA61" s="117"/>
      <c r="WAB61" s="118"/>
      <c r="WAC61" s="251"/>
      <c r="WAD61" s="203"/>
      <c r="WAE61" s="251"/>
      <c r="WAF61" s="117"/>
      <c r="WAG61" s="250"/>
      <c r="WAH61" s="163"/>
      <c r="WAI61" s="118"/>
      <c r="WAJ61" s="117"/>
      <c r="WAK61" s="118"/>
      <c r="WAL61" s="251"/>
      <c r="WAM61" s="203"/>
      <c r="WAN61" s="251"/>
      <c r="WAO61" s="117"/>
      <c r="WAP61" s="250"/>
      <c r="WAQ61" s="163"/>
      <c r="WAR61" s="118"/>
      <c r="WAS61" s="117"/>
      <c r="WAT61" s="118"/>
      <c r="WAU61" s="251"/>
      <c r="WAV61" s="203"/>
      <c r="WAW61" s="251"/>
      <c r="WAX61" s="117"/>
      <c r="WAY61" s="250"/>
      <c r="WAZ61" s="163"/>
      <c r="WBA61" s="118"/>
      <c r="WBB61" s="117"/>
      <c r="WBC61" s="118"/>
      <c r="WBD61" s="251"/>
      <c r="WBE61" s="203"/>
      <c r="WBF61" s="251"/>
      <c r="WBG61" s="117"/>
      <c r="WBH61" s="250"/>
      <c r="WBI61" s="163"/>
      <c r="WBJ61" s="118"/>
      <c r="WBK61" s="117"/>
      <c r="WBL61" s="118"/>
      <c r="WBM61" s="251"/>
      <c r="WBN61" s="203"/>
      <c r="WBO61" s="251"/>
      <c r="WBP61" s="117"/>
      <c r="WBQ61" s="250"/>
      <c r="WBR61" s="163"/>
      <c r="WBS61" s="118"/>
      <c r="WBT61" s="117"/>
      <c r="WBU61" s="118"/>
      <c r="WBV61" s="251"/>
      <c r="WBW61" s="203"/>
      <c r="WBX61" s="251"/>
      <c r="WBY61" s="117"/>
      <c r="WBZ61" s="250"/>
      <c r="WCA61" s="163"/>
      <c r="WCB61" s="118"/>
      <c r="WCC61" s="117"/>
      <c r="WCD61" s="118"/>
      <c r="WCE61" s="251"/>
      <c r="WCF61" s="203"/>
      <c r="WCG61" s="251"/>
      <c r="WCH61" s="117"/>
      <c r="WCI61" s="250"/>
      <c r="WCJ61" s="163"/>
      <c r="WCK61" s="118"/>
      <c r="WCL61" s="117"/>
      <c r="WCM61" s="118"/>
      <c r="WCN61" s="251"/>
      <c r="WCO61" s="203"/>
      <c r="WCP61" s="251"/>
      <c r="WCQ61" s="117"/>
      <c r="WCR61" s="250"/>
      <c r="WCS61" s="163"/>
      <c r="WCT61" s="118"/>
      <c r="WCU61" s="117"/>
      <c r="WCV61" s="118"/>
      <c r="WCW61" s="251"/>
      <c r="WCX61" s="203"/>
      <c r="WCY61" s="251"/>
      <c r="WCZ61" s="117"/>
      <c r="WDA61" s="250"/>
      <c r="WDB61" s="163"/>
      <c r="WDC61" s="118"/>
      <c r="WDD61" s="117"/>
      <c r="WDE61" s="118"/>
      <c r="WDF61" s="251"/>
      <c r="WDG61" s="203"/>
      <c r="WDH61" s="251"/>
      <c r="WDI61" s="117"/>
      <c r="WDJ61" s="250"/>
      <c r="WDK61" s="163"/>
      <c r="WDL61" s="118"/>
      <c r="WDM61" s="117"/>
      <c r="WDN61" s="118"/>
      <c r="WDO61" s="251"/>
      <c r="WDP61" s="203"/>
      <c r="WDQ61" s="251"/>
      <c r="WDR61" s="117"/>
      <c r="WDS61" s="250"/>
      <c r="WDT61" s="163"/>
      <c r="WDU61" s="118"/>
      <c r="WDV61" s="117"/>
      <c r="WDW61" s="118"/>
      <c r="WDX61" s="251"/>
      <c r="WDY61" s="203"/>
      <c r="WDZ61" s="251"/>
      <c r="WEA61" s="117"/>
      <c r="WEB61" s="250"/>
      <c r="WEC61" s="163"/>
      <c r="WED61" s="118"/>
      <c r="WEE61" s="117"/>
      <c r="WEF61" s="118"/>
      <c r="WEG61" s="251"/>
      <c r="WEH61" s="203"/>
      <c r="WEI61" s="251"/>
      <c r="WEJ61" s="117"/>
      <c r="WEK61" s="250"/>
      <c r="WEL61" s="163"/>
      <c r="WEM61" s="118"/>
      <c r="WEN61" s="117"/>
      <c r="WEO61" s="118"/>
      <c r="WEP61" s="251"/>
      <c r="WEQ61" s="203"/>
      <c r="WER61" s="251"/>
      <c r="WES61" s="117"/>
      <c r="WET61" s="250"/>
      <c r="WEU61" s="163"/>
      <c r="WEV61" s="118"/>
      <c r="WEW61" s="117"/>
      <c r="WEX61" s="118"/>
      <c r="WEY61" s="251"/>
      <c r="WEZ61" s="203"/>
      <c r="WFA61" s="251"/>
      <c r="WFB61" s="117"/>
      <c r="WFC61" s="250"/>
      <c r="WFD61" s="163"/>
      <c r="WFE61" s="118"/>
      <c r="WFF61" s="117"/>
      <c r="WFG61" s="118"/>
      <c r="WFH61" s="251"/>
      <c r="WFI61" s="203"/>
      <c r="WFJ61" s="251"/>
      <c r="WFK61" s="117"/>
      <c r="WFL61" s="250"/>
      <c r="WFM61" s="163"/>
      <c r="WFN61" s="118"/>
      <c r="WFO61" s="117"/>
      <c r="WFP61" s="118"/>
      <c r="WFQ61" s="251"/>
      <c r="WFR61" s="203"/>
      <c r="WFS61" s="251"/>
      <c r="WFT61" s="117"/>
      <c r="WFU61" s="250"/>
      <c r="WFV61" s="163"/>
      <c r="WFW61" s="118"/>
      <c r="WFX61" s="117"/>
      <c r="WFY61" s="118"/>
      <c r="WFZ61" s="251"/>
      <c r="WGA61" s="203"/>
      <c r="WGB61" s="251"/>
      <c r="WGC61" s="117"/>
      <c r="WGD61" s="250"/>
      <c r="WGE61" s="163"/>
      <c r="WGF61" s="118"/>
      <c r="WGG61" s="117"/>
      <c r="WGH61" s="118"/>
      <c r="WGI61" s="251"/>
      <c r="WGJ61" s="203"/>
      <c r="WGK61" s="251"/>
      <c r="WGL61" s="117"/>
      <c r="WGM61" s="250"/>
      <c r="WGN61" s="163"/>
      <c r="WGO61" s="118"/>
      <c r="WGP61" s="117"/>
      <c r="WGQ61" s="118"/>
      <c r="WGR61" s="251"/>
      <c r="WGS61" s="203"/>
      <c r="WGT61" s="251"/>
      <c r="WGU61" s="117"/>
      <c r="WGV61" s="250"/>
      <c r="WGW61" s="163"/>
      <c r="WGX61" s="118"/>
      <c r="WGY61" s="117"/>
      <c r="WGZ61" s="118"/>
      <c r="WHA61" s="251"/>
      <c r="WHB61" s="203"/>
      <c r="WHC61" s="251"/>
      <c r="WHD61" s="117"/>
      <c r="WHE61" s="250"/>
      <c r="WHF61" s="163"/>
      <c r="WHG61" s="118"/>
      <c r="WHH61" s="117"/>
      <c r="WHI61" s="118"/>
      <c r="WHJ61" s="251"/>
      <c r="WHK61" s="203"/>
      <c r="WHL61" s="251"/>
      <c r="WHM61" s="117"/>
      <c r="WHN61" s="250"/>
      <c r="WHO61" s="163"/>
      <c r="WHP61" s="118"/>
      <c r="WHQ61" s="117"/>
      <c r="WHR61" s="118"/>
      <c r="WHS61" s="251"/>
      <c r="WHT61" s="203"/>
      <c r="WHU61" s="251"/>
      <c r="WHV61" s="117"/>
      <c r="WHW61" s="250"/>
      <c r="WHX61" s="163"/>
      <c r="WHY61" s="118"/>
      <c r="WHZ61" s="117"/>
      <c r="WIA61" s="118"/>
      <c r="WIB61" s="251"/>
      <c r="WIC61" s="203"/>
      <c r="WID61" s="251"/>
      <c r="WIE61" s="117"/>
      <c r="WIF61" s="250"/>
      <c r="WIG61" s="163"/>
      <c r="WIH61" s="118"/>
      <c r="WII61" s="117"/>
      <c r="WIJ61" s="118"/>
      <c r="WIK61" s="251"/>
      <c r="WIL61" s="203"/>
      <c r="WIM61" s="251"/>
      <c r="WIN61" s="117"/>
      <c r="WIO61" s="250"/>
      <c r="WIP61" s="163"/>
      <c r="WIQ61" s="118"/>
      <c r="WIR61" s="117"/>
      <c r="WIS61" s="118"/>
      <c r="WIT61" s="251"/>
      <c r="WIU61" s="203"/>
      <c r="WIV61" s="251"/>
      <c r="WIW61" s="117"/>
      <c r="WIX61" s="250"/>
      <c r="WIY61" s="163"/>
      <c r="WIZ61" s="118"/>
      <c r="WJA61" s="117"/>
      <c r="WJB61" s="118"/>
      <c r="WJC61" s="251"/>
      <c r="WJD61" s="203"/>
      <c r="WJE61" s="251"/>
      <c r="WJF61" s="117"/>
      <c r="WJG61" s="250"/>
      <c r="WJH61" s="163"/>
      <c r="WJI61" s="118"/>
      <c r="WJJ61" s="117"/>
      <c r="WJK61" s="118"/>
      <c r="WJL61" s="251"/>
      <c r="WJM61" s="203"/>
      <c r="WJN61" s="251"/>
      <c r="WJO61" s="117"/>
      <c r="WJP61" s="250"/>
      <c r="WJQ61" s="163"/>
      <c r="WJR61" s="118"/>
      <c r="WJS61" s="117"/>
      <c r="WJT61" s="118"/>
      <c r="WJU61" s="251"/>
      <c r="WJV61" s="203"/>
      <c r="WJW61" s="251"/>
      <c r="WJX61" s="117"/>
      <c r="WJY61" s="250"/>
      <c r="WJZ61" s="163"/>
      <c r="WKA61" s="118"/>
      <c r="WKB61" s="117"/>
      <c r="WKC61" s="118"/>
      <c r="WKD61" s="251"/>
      <c r="WKE61" s="203"/>
      <c r="WKF61" s="251"/>
      <c r="WKG61" s="117"/>
      <c r="WKH61" s="250"/>
      <c r="WKI61" s="163"/>
      <c r="WKJ61" s="118"/>
      <c r="WKK61" s="117"/>
      <c r="WKL61" s="118"/>
      <c r="WKM61" s="251"/>
      <c r="WKN61" s="203"/>
      <c r="WKO61" s="251"/>
      <c r="WKP61" s="117"/>
      <c r="WKQ61" s="250"/>
      <c r="WKR61" s="163"/>
      <c r="WKS61" s="118"/>
      <c r="WKT61" s="117"/>
      <c r="WKU61" s="118"/>
      <c r="WKV61" s="251"/>
      <c r="WKW61" s="203"/>
      <c r="WKX61" s="251"/>
      <c r="WKY61" s="117"/>
      <c r="WKZ61" s="250"/>
      <c r="WLA61" s="163"/>
      <c r="WLB61" s="118"/>
      <c r="WLC61" s="117"/>
      <c r="WLD61" s="118"/>
      <c r="WLE61" s="251"/>
      <c r="WLF61" s="203"/>
      <c r="WLG61" s="251"/>
      <c r="WLH61" s="117"/>
      <c r="WLI61" s="250"/>
      <c r="WLJ61" s="163"/>
      <c r="WLK61" s="118"/>
      <c r="WLL61" s="117"/>
      <c r="WLM61" s="118"/>
      <c r="WLN61" s="251"/>
      <c r="WLO61" s="203"/>
      <c r="WLP61" s="251"/>
      <c r="WLQ61" s="117"/>
      <c r="WLR61" s="250"/>
      <c r="WLS61" s="163"/>
      <c r="WLT61" s="118"/>
      <c r="WLU61" s="117"/>
      <c r="WLV61" s="118"/>
      <c r="WLW61" s="251"/>
      <c r="WLX61" s="203"/>
      <c r="WLY61" s="251"/>
      <c r="WLZ61" s="117"/>
      <c r="WMA61" s="250"/>
      <c r="WMB61" s="163"/>
      <c r="WMC61" s="118"/>
      <c r="WMD61" s="117"/>
      <c r="WME61" s="118"/>
      <c r="WMF61" s="251"/>
      <c r="WMG61" s="203"/>
      <c r="WMH61" s="251"/>
      <c r="WMI61" s="117"/>
      <c r="WMJ61" s="250"/>
      <c r="WMK61" s="163"/>
      <c r="WML61" s="118"/>
      <c r="WMM61" s="117"/>
      <c r="WMN61" s="118"/>
      <c r="WMO61" s="251"/>
      <c r="WMP61" s="203"/>
      <c r="WMQ61" s="251"/>
      <c r="WMR61" s="117"/>
      <c r="WMS61" s="250"/>
      <c r="WMT61" s="163"/>
      <c r="WMU61" s="118"/>
      <c r="WMV61" s="117"/>
      <c r="WMW61" s="118"/>
      <c r="WMX61" s="251"/>
      <c r="WMY61" s="203"/>
      <c r="WMZ61" s="251"/>
      <c r="WNA61" s="117"/>
      <c r="WNB61" s="250"/>
      <c r="WNC61" s="163"/>
      <c r="WND61" s="118"/>
      <c r="WNE61" s="117"/>
      <c r="WNF61" s="118"/>
      <c r="WNG61" s="251"/>
      <c r="WNH61" s="203"/>
      <c r="WNI61" s="251"/>
      <c r="WNJ61" s="117"/>
      <c r="WNK61" s="250"/>
      <c r="WNL61" s="163"/>
      <c r="WNM61" s="118"/>
      <c r="WNN61" s="117"/>
      <c r="WNO61" s="118"/>
      <c r="WNP61" s="251"/>
      <c r="WNQ61" s="203"/>
      <c r="WNR61" s="251"/>
      <c r="WNS61" s="117"/>
      <c r="WNT61" s="250"/>
      <c r="WNU61" s="163"/>
      <c r="WNV61" s="118"/>
      <c r="WNW61" s="117"/>
      <c r="WNX61" s="118"/>
      <c r="WNY61" s="251"/>
      <c r="WNZ61" s="203"/>
      <c r="WOA61" s="251"/>
      <c r="WOB61" s="117"/>
      <c r="WOC61" s="250"/>
      <c r="WOD61" s="163"/>
      <c r="WOE61" s="118"/>
      <c r="WOF61" s="117"/>
      <c r="WOG61" s="118"/>
      <c r="WOH61" s="251"/>
      <c r="WOI61" s="203"/>
      <c r="WOJ61" s="251"/>
      <c r="WOK61" s="117"/>
      <c r="WOL61" s="250"/>
      <c r="WOM61" s="163"/>
      <c r="WON61" s="118"/>
      <c r="WOO61" s="117"/>
      <c r="WOP61" s="118"/>
      <c r="WOQ61" s="251"/>
      <c r="WOR61" s="203"/>
      <c r="WOS61" s="251"/>
      <c r="WOT61" s="117"/>
      <c r="WOU61" s="250"/>
      <c r="WOV61" s="163"/>
      <c r="WOW61" s="118"/>
      <c r="WOX61" s="117"/>
      <c r="WOY61" s="118"/>
      <c r="WOZ61" s="251"/>
      <c r="WPA61" s="203"/>
      <c r="WPB61" s="251"/>
      <c r="WPC61" s="117"/>
      <c r="WPD61" s="250"/>
      <c r="WPE61" s="163"/>
      <c r="WPF61" s="118"/>
      <c r="WPG61" s="117"/>
      <c r="WPH61" s="118"/>
      <c r="WPI61" s="251"/>
      <c r="WPJ61" s="203"/>
      <c r="WPK61" s="251"/>
      <c r="WPL61" s="117"/>
      <c r="WPM61" s="250"/>
      <c r="WPN61" s="163"/>
      <c r="WPO61" s="118"/>
      <c r="WPP61" s="117"/>
      <c r="WPQ61" s="118"/>
      <c r="WPR61" s="251"/>
      <c r="WPS61" s="203"/>
      <c r="WPT61" s="251"/>
      <c r="WPU61" s="117"/>
      <c r="WPV61" s="250"/>
      <c r="WPW61" s="163"/>
      <c r="WPX61" s="118"/>
      <c r="WPY61" s="117"/>
      <c r="WPZ61" s="118"/>
      <c r="WQA61" s="251"/>
      <c r="WQB61" s="203"/>
      <c r="WQC61" s="251"/>
      <c r="WQD61" s="117"/>
      <c r="WQE61" s="250"/>
      <c r="WQF61" s="163"/>
      <c r="WQG61" s="118"/>
      <c r="WQH61" s="117"/>
      <c r="WQI61" s="118"/>
      <c r="WQJ61" s="251"/>
      <c r="WQK61" s="203"/>
      <c r="WQL61" s="251"/>
      <c r="WQM61" s="117"/>
      <c r="WQN61" s="250"/>
      <c r="WQO61" s="163"/>
      <c r="WQP61" s="118"/>
      <c r="WQQ61" s="117"/>
      <c r="WQR61" s="118"/>
      <c r="WQS61" s="251"/>
      <c r="WQT61" s="203"/>
      <c r="WQU61" s="251"/>
      <c r="WQV61" s="117"/>
      <c r="WQW61" s="250"/>
      <c r="WQX61" s="163"/>
      <c r="WQY61" s="118"/>
      <c r="WQZ61" s="117"/>
      <c r="WRA61" s="118"/>
      <c r="WRB61" s="251"/>
      <c r="WRC61" s="203"/>
      <c r="WRD61" s="251"/>
      <c r="WRE61" s="117"/>
      <c r="WRF61" s="250"/>
      <c r="WRG61" s="163"/>
      <c r="WRH61" s="118"/>
      <c r="WRI61" s="117"/>
      <c r="WRJ61" s="118"/>
      <c r="WRK61" s="251"/>
      <c r="WRL61" s="203"/>
      <c r="WRM61" s="251"/>
      <c r="WRN61" s="117"/>
      <c r="WRO61" s="250"/>
      <c r="WRP61" s="163"/>
      <c r="WRQ61" s="118"/>
      <c r="WRR61" s="117"/>
      <c r="WRS61" s="118"/>
      <c r="WRT61" s="251"/>
      <c r="WRU61" s="203"/>
      <c r="WRV61" s="251"/>
      <c r="WRW61" s="117"/>
      <c r="WRX61" s="250"/>
      <c r="WRY61" s="163"/>
      <c r="WRZ61" s="118"/>
      <c r="WSA61" s="117"/>
      <c r="WSB61" s="118"/>
      <c r="WSC61" s="251"/>
      <c r="WSD61" s="203"/>
      <c r="WSE61" s="251"/>
      <c r="WSF61" s="117"/>
      <c r="WSG61" s="250"/>
      <c r="WSH61" s="163"/>
      <c r="WSI61" s="118"/>
      <c r="WSJ61" s="117"/>
      <c r="WSK61" s="118"/>
      <c r="WSL61" s="251"/>
      <c r="WSM61" s="203"/>
      <c r="WSN61" s="251"/>
      <c r="WSO61" s="117"/>
      <c r="WSP61" s="250"/>
      <c r="WSQ61" s="163"/>
      <c r="WSR61" s="118"/>
      <c r="WSS61" s="117"/>
      <c r="WST61" s="118"/>
      <c r="WSU61" s="251"/>
      <c r="WSV61" s="203"/>
      <c r="WSW61" s="251"/>
      <c r="WSX61" s="117"/>
      <c r="WSY61" s="250"/>
      <c r="WSZ61" s="163"/>
      <c r="WTA61" s="118"/>
      <c r="WTB61" s="117"/>
      <c r="WTC61" s="118"/>
      <c r="WTD61" s="251"/>
      <c r="WTE61" s="203"/>
      <c r="WTF61" s="251"/>
      <c r="WTG61" s="117"/>
      <c r="WTH61" s="250"/>
      <c r="WTI61" s="163"/>
      <c r="WTJ61" s="118"/>
      <c r="WTK61" s="117"/>
      <c r="WTL61" s="118"/>
      <c r="WTM61" s="251"/>
      <c r="WTN61" s="203"/>
      <c r="WTO61" s="251"/>
      <c r="WTP61" s="117"/>
      <c r="WTQ61" s="250"/>
      <c r="WTR61" s="163"/>
      <c r="WTS61" s="118"/>
      <c r="WTT61" s="117"/>
      <c r="WTU61" s="118"/>
      <c r="WTV61" s="251"/>
      <c r="WTW61" s="203"/>
      <c r="WTX61" s="251"/>
      <c r="WTY61" s="117"/>
      <c r="WTZ61" s="250"/>
      <c r="WUA61" s="163"/>
      <c r="WUB61" s="118"/>
      <c r="WUC61" s="117"/>
      <c r="WUD61" s="118"/>
      <c r="WUE61" s="251"/>
      <c r="WUF61" s="203"/>
      <c r="WUG61" s="251"/>
      <c r="WUH61" s="117"/>
      <c r="WUI61" s="250"/>
      <c r="WUJ61" s="163"/>
      <c r="WUK61" s="118"/>
      <c r="WUL61" s="117"/>
      <c r="WUM61" s="118"/>
      <c r="WUN61" s="251"/>
      <c r="WUO61" s="203"/>
      <c r="WUP61" s="251"/>
      <c r="WUQ61" s="117"/>
      <c r="WUR61" s="250"/>
      <c r="WUS61" s="163"/>
      <c r="WUT61" s="118"/>
      <c r="WUU61" s="117"/>
      <c r="WUV61" s="118"/>
      <c r="WUW61" s="251"/>
      <c r="WUX61" s="203"/>
      <c r="WUY61" s="251"/>
      <c r="WUZ61" s="117"/>
      <c r="WVA61" s="250"/>
      <c r="WVB61" s="163"/>
      <c r="WVC61" s="118"/>
      <c r="WVD61" s="117"/>
      <c r="WVE61" s="118"/>
      <c r="WVF61" s="251"/>
      <c r="WVG61" s="203"/>
      <c r="WVH61" s="251"/>
      <c r="WVI61" s="117"/>
      <c r="WVJ61" s="250"/>
      <c r="WVK61" s="163"/>
      <c r="WVL61" s="118"/>
      <c r="WVM61" s="117"/>
      <c r="WVN61" s="118"/>
      <c r="WVO61" s="251"/>
      <c r="WVP61" s="203"/>
      <c r="WVQ61" s="251"/>
      <c r="WVR61" s="117"/>
      <c r="WVS61" s="250"/>
      <c r="WVT61" s="163"/>
      <c r="WVU61" s="118"/>
      <c r="WVV61" s="117"/>
      <c r="WVW61" s="118"/>
      <c r="WVX61" s="251"/>
      <c r="WVY61" s="203"/>
      <c r="WVZ61" s="251"/>
      <c r="WWA61" s="117"/>
      <c r="WWB61" s="250"/>
      <c r="WWC61" s="163"/>
      <c r="WWD61" s="118"/>
      <c r="WWE61" s="117"/>
      <c r="WWF61" s="118"/>
      <c r="WWG61" s="251"/>
      <c r="WWH61" s="203"/>
      <c r="WWI61" s="251"/>
      <c r="WWJ61" s="117"/>
      <c r="WWK61" s="250"/>
      <c r="WWL61" s="163"/>
      <c r="WWM61" s="118"/>
      <c r="WWN61" s="117"/>
      <c r="WWO61" s="118"/>
      <c r="WWP61" s="251"/>
      <c r="WWQ61" s="203"/>
      <c r="WWR61" s="251"/>
      <c r="WWS61" s="117"/>
      <c r="WWT61" s="250"/>
      <c r="WWU61" s="163"/>
      <c r="WWV61" s="118"/>
      <c r="WWW61" s="117"/>
      <c r="WWX61" s="118"/>
      <c r="WWY61" s="251"/>
      <c r="WWZ61" s="203"/>
      <c r="WXA61" s="251"/>
      <c r="WXB61" s="117"/>
      <c r="WXC61" s="250"/>
      <c r="WXD61" s="163"/>
      <c r="WXE61" s="118"/>
      <c r="WXF61" s="117"/>
      <c r="WXG61" s="118"/>
      <c r="WXH61" s="251"/>
      <c r="WXI61" s="203"/>
      <c r="WXJ61" s="251"/>
      <c r="WXK61" s="117"/>
      <c r="WXL61" s="250"/>
      <c r="WXM61" s="163"/>
      <c r="WXN61" s="118"/>
      <c r="WXO61" s="117"/>
      <c r="WXP61" s="118"/>
      <c r="WXQ61" s="251"/>
      <c r="WXR61" s="203"/>
      <c r="WXS61" s="251"/>
      <c r="WXT61" s="117"/>
      <c r="WXU61" s="250"/>
      <c r="WXV61" s="163"/>
      <c r="WXW61" s="118"/>
      <c r="WXX61" s="117"/>
      <c r="WXY61" s="118"/>
      <c r="WXZ61" s="251"/>
      <c r="WYA61" s="203"/>
      <c r="WYB61" s="251"/>
      <c r="WYC61" s="117"/>
      <c r="WYD61" s="250"/>
      <c r="WYE61" s="163"/>
      <c r="WYF61" s="118"/>
      <c r="WYG61" s="117"/>
      <c r="WYH61" s="118"/>
      <c r="WYI61" s="251"/>
      <c r="WYJ61" s="203"/>
      <c r="WYK61" s="251"/>
      <c r="WYL61" s="117"/>
      <c r="WYM61" s="250"/>
      <c r="WYN61" s="163"/>
      <c r="WYO61" s="118"/>
      <c r="WYP61" s="117"/>
      <c r="WYQ61" s="118"/>
      <c r="WYR61" s="251"/>
      <c r="WYS61" s="203"/>
      <c r="WYT61" s="251"/>
      <c r="WYU61" s="117"/>
      <c r="WYV61" s="250"/>
      <c r="WYW61" s="163"/>
      <c r="WYX61" s="118"/>
      <c r="WYY61" s="117"/>
      <c r="WYZ61" s="118"/>
      <c r="WZA61" s="251"/>
      <c r="WZB61" s="203"/>
      <c r="WZC61" s="251"/>
      <c r="WZD61" s="117"/>
      <c r="WZE61" s="250"/>
      <c r="WZF61" s="163"/>
      <c r="WZG61" s="118"/>
      <c r="WZH61" s="117"/>
      <c r="WZI61" s="118"/>
      <c r="WZJ61" s="251"/>
      <c r="WZK61" s="203"/>
      <c r="WZL61" s="251"/>
      <c r="WZM61" s="117"/>
      <c r="WZN61" s="250"/>
      <c r="WZO61" s="163"/>
      <c r="WZP61" s="118"/>
      <c r="WZQ61" s="117"/>
      <c r="WZR61" s="118"/>
      <c r="WZS61" s="251"/>
      <c r="WZT61" s="203"/>
      <c r="WZU61" s="251"/>
      <c r="WZV61" s="117"/>
      <c r="WZW61" s="250"/>
      <c r="WZX61" s="163"/>
      <c r="WZY61" s="118"/>
      <c r="WZZ61" s="117"/>
      <c r="XAA61" s="118"/>
      <c r="XAB61" s="251"/>
      <c r="XAC61" s="203"/>
      <c r="XAD61" s="251"/>
      <c r="XAE61" s="117"/>
      <c r="XAF61" s="250"/>
      <c r="XAG61" s="163"/>
      <c r="XAH61" s="118"/>
      <c r="XAI61" s="117"/>
      <c r="XAJ61" s="118"/>
      <c r="XAK61" s="251"/>
      <c r="XAL61" s="203"/>
      <c r="XAM61" s="251"/>
      <c r="XAN61" s="117"/>
      <c r="XAO61" s="250"/>
      <c r="XAP61" s="163"/>
      <c r="XAQ61" s="118"/>
      <c r="XAR61" s="117"/>
      <c r="XAS61" s="118"/>
      <c r="XAT61" s="251"/>
      <c r="XAU61" s="203"/>
      <c r="XAV61" s="251"/>
      <c r="XAW61" s="117"/>
      <c r="XAX61" s="250"/>
      <c r="XAY61" s="163"/>
      <c r="XAZ61" s="118"/>
      <c r="XBA61" s="117"/>
      <c r="XBB61" s="118"/>
      <c r="XBC61" s="251"/>
      <c r="XBD61" s="203"/>
      <c r="XBE61" s="251"/>
      <c r="XBF61" s="117"/>
      <c r="XBG61" s="250"/>
      <c r="XBH61" s="163"/>
      <c r="XBI61" s="118"/>
      <c r="XBJ61" s="117"/>
      <c r="XBK61" s="118"/>
      <c r="XBL61" s="251"/>
      <c r="XBM61" s="203"/>
      <c r="XBN61" s="251"/>
      <c r="XBO61" s="117"/>
      <c r="XBP61" s="250"/>
      <c r="XBQ61" s="163"/>
      <c r="XBR61" s="118"/>
      <c r="XBS61" s="117"/>
      <c r="XBT61" s="118"/>
      <c r="XBU61" s="251"/>
      <c r="XBV61" s="203"/>
      <c r="XBW61" s="251"/>
      <c r="XBX61" s="117"/>
      <c r="XBY61" s="250"/>
      <c r="XBZ61" s="163"/>
      <c r="XCA61" s="118"/>
      <c r="XCB61" s="117"/>
      <c r="XCC61" s="118"/>
      <c r="XCD61" s="251"/>
      <c r="XCE61" s="203"/>
      <c r="XCF61" s="251"/>
      <c r="XCG61" s="117"/>
      <c r="XCH61" s="250"/>
      <c r="XCI61" s="163"/>
      <c r="XCJ61" s="118"/>
      <c r="XCK61" s="117"/>
      <c r="XCL61" s="118"/>
      <c r="XCM61" s="251"/>
      <c r="XCN61" s="203"/>
      <c r="XCO61" s="251"/>
      <c r="XCP61" s="117"/>
      <c r="XCQ61" s="250"/>
      <c r="XCR61" s="163"/>
      <c r="XCS61" s="118"/>
      <c r="XCT61" s="117"/>
      <c r="XCU61" s="118"/>
      <c r="XCV61" s="251"/>
      <c r="XCW61" s="203"/>
      <c r="XCX61" s="251"/>
      <c r="XCY61" s="117"/>
      <c r="XCZ61" s="250"/>
      <c r="XDA61" s="163"/>
      <c r="XDB61" s="118"/>
      <c r="XDC61" s="117"/>
      <c r="XDD61" s="118"/>
      <c r="XDE61" s="251"/>
      <c r="XDF61" s="203"/>
      <c r="XDG61" s="251"/>
      <c r="XDH61" s="117"/>
      <c r="XDI61" s="250"/>
      <c r="XDJ61" s="163"/>
      <c r="XDK61" s="118"/>
      <c r="XDL61" s="117"/>
      <c r="XDM61" s="118"/>
      <c r="XDN61" s="251"/>
      <c r="XDO61" s="203"/>
      <c r="XDP61" s="251"/>
      <c r="XDQ61" s="117"/>
      <c r="XDR61" s="250"/>
      <c r="XDS61" s="163"/>
      <c r="XDT61" s="118"/>
      <c r="XDU61" s="117"/>
      <c r="XDV61" s="118"/>
      <c r="XDW61" s="251"/>
      <c r="XDX61" s="203"/>
      <c r="XDY61" s="251"/>
      <c r="XDZ61" s="117"/>
      <c r="XEA61" s="250"/>
      <c r="XEB61" s="163"/>
      <c r="XEC61" s="118"/>
      <c r="XED61" s="117"/>
      <c r="XEE61" s="118"/>
      <c r="XEF61" s="251"/>
      <c r="XEG61" s="203"/>
      <c r="XEH61" s="251"/>
      <c r="XEI61" s="117"/>
      <c r="XEJ61" s="250"/>
      <c r="XEK61" s="163"/>
      <c r="XEL61" s="118"/>
      <c r="XEM61" s="117"/>
      <c r="XEN61" s="118"/>
      <c r="XEO61" s="251"/>
      <c r="XEP61" s="203"/>
      <c r="XEQ61" s="251"/>
      <c r="XER61" s="117"/>
      <c r="XES61" s="250"/>
      <c r="XET61" s="163"/>
      <c r="XEU61" s="118"/>
      <c r="XEV61" s="117"/>
      <c r="XEW61" s="118"/>
      <c r="XEX61" s="251"/>
      <c r="XEY61" s="203"/>
      <c r="XEZ61" s="251"/>
      <c r="XFA61" s="117"/>
      <c r="XFB61" s="250"/>
      <c r="XFC61" s="163"/>
      <c r="XFD61" s="118"/>
    </row>
    <row r="62" spans="1:16384" s="249" customFormat="1" x14ac:dyDescent="0.25">
      <c r="A62" s="211"/>
      <c r="B62" s="212"/>
      <c r="C62" s="212"/>
      <c r="D62" s="213"/>
      <c r="E62" s="212"/>
      <c r="F62" s="170"/>
      <c r="G62" s="214"/>
      <c r="H62" s="215" t="s">
        <v>10</v>
      </c>
      <c r="I62" s="216">
        <f>SUM(I60:I61)</f>
        <v>291733.28000000003</v>
      </c>
      <c r="J62" s="244"/>
      <c r="K62" s="244"/>
      <c r="L62" s="244"/>
      <c r="M62" s="245"/>
      <c r="N62" s="244"/>
      <c r="O62" s="246"/>
      <c r="P62" s="247"/>
      <c r="Q62" s="248"/>
      <c r="R62" s="248"/>
      <c r="S62" s="244"/>
      <c r="T62" s="244"/>
      <c r="U62" s="244"/>
      <c r="V62" s="245"/>
      <c r="W62" s="244"/>
      <c r="X62" s="246"/>
      <c r="Y62" s="247"/>
      <c r="Z62" s="248"/>
      <c r="AA62" s="248"/>
      <c r="AB62" s="244"/>
      <c r="AC62" s="244"/>
      <c r="AD62" s="244"/>
      <c r="AE62" s="245"/>
      <c r="AF62" s="244"/>
      <c r="AG62" s="246"/>
      <c r="AH62" s="247"/>
      <c r="AI62" s="248"/>
      <c r="AJ62" s="248"/>
      <c r="AK62" s="244"/>
      <c r="AL62" s="244"/>
      <c r="AM62" s="244"/>
      <c r="AN62" s="245"/>
      <c r="AO62" s="244"/>
      <c r="AP62" s="246"/>
      <c r="AQ62" s="247"/>
      <c r="AR62" s="248"/>
      <c r="AS62" s="248"/>
      <c r="AT62" s="244"/>
      <c r="AU62" s="244"/>
      <c r="AV62" s="244"/>
      <c r="AW62" s="245"/>
      <c r="AX62" s="244"/>
      <c r="AY62" s="246"/>
      <c r="AZ62" s="247"/>
      <c r="BA62" s="248"/>
      <c r="BB62" s="248"/>
      <c r="BC62" s="244"/>
      <c r="BD62" s="244"/>
      <c r="BE62" s="244"/>
      <c r="BF62" s="245"/>
      <c r="BG62" s="244"/>
      <c r="BH62" s="246"/>
      <c r="BI62" s="247"/>
      <c r="BJ62" s="248"/>
      <c r="BK62" s="248"/>
      <c r="BL62" s="244"/>
      <c r="BM62" s="244"/>
      <c r="BN62" s="244"/>
      <c r="BO62" s="245"/>
      <c r="BP62" s="244"/>
      <c r="BQ62" s="246"/>
      <c r="BR62" s="247"/>
      <c r="BS62" s="248"/>
      <c r="BT62" s="248"/>
      <c r="BU62" s="244"/>
      <c r="BV62" s="244"/>
      <c r="BW62" s="244"/>
      <c r="BX62" s="245"/>
      <c r="BY62" s="244"/>
      <c r="BZ62" s="246"/>
      <c r="CA62" s="247"/>
      <c r="CB62" s="248"/>
      <c r="CC62" s="248"/>
      <c r="CD62" s="244"/>
      <c r="CE62" s="244"/>
      <c r="CF62" s="244"/>
      <c r="CG62" s="245"/>
      <c r="CH62" s="244"/>
      <c r="CI62" s="246"/>
      <c r="CJ62" s="247"/>
      <c r="CK62" s="248"/>
      <c r="CL62" s="248"/>
      <c r="CM62" s="244"/>
      <c r="CN62" s="244"/>
      <c r="CO62" s="244"/>
      <c r="CP62" s="245"/>
      <c r="CQ62" s="244"/>
      <c r="CR62" s="246"/>
      <c r="CS62" s="247"/>
      <c r="CT62" s="248"/>
      <c r="CU62" s="248"/>
      <c r="CV62" s="244"/>
      <c r="CW62" s="244"/>
      <c r="CX62" s="244"/>
      <c r="CY62" s="245"/>
      <c r="CZ62" s="244"/>
      <c r="DA62" s="246"/>
      <c r="DB62" s="247"/>
      <c r="DC62" s="248"/>
      <c r="DD62" s="248"/>
      <c r="DE62" s="244"/>
      <c r="DF62" s="244"/>
      <c r="DG62" s="244"/>
      <c r="DH62" s="245"/>
      <c r="DI62" s="244"/>
      <c r="DJ62" s="246"/>
      <c r="DK62" s="247"/>
      <c r="DL62" s="248"/>
      <c r="DM62" s="248"/>
      <c r="DN62" s="244"/>
      <c r="DO62" s="244"/>
      <c r="DP62" s="244"/>
      <c r="DQ62" s="245"/>
      <c r="DR62" s="244"/>
      <c r="DS62" s="246"/>
      <c r="DT62" s="247"/>
      <c r="DU62" s="248"/>
      <c r="DV62" s="248"/>
      <c r="DW62" s="244"/>
      <c r="DX62" s="244"/>
      <c r="DY62" s="244"/>
      <c r="DZ62" s="245"/>
      <c r="EA62" s="244"/>
      <c r="EB62" s="246"/>
      <c r="EC62" s="247"/>
      <c r="ED62" s="248"/>
      <c r="EE62" s="248"/>
      <c r="EF62" s="244"/>
      <c r="EG62" s="244"/>
      <c r="EH62" s="244"/>
      <c r="EI62" s="245"/>
      <c r="EJ62" s="244"/>
      <c r="EK62" s="246"/>
      <c r="EL62" s="247"/>
      <c r="EM62" s="248"/>
      <c r="EN62" s="248"/>
      <c r="EO62" s="244"/>
      <c r="EP62" s="244"/>
      <c r="EQ62" s="244"/>
      <c r="ER62" s="245"/>
      <c r="ES62" s="244"/>
      <c r="ET62" s="246"/>
      <c r="EU62" s="247"/>
      <c r="EV62" s="248"/>
      <c r="EW62" s="248"/>
      <c r="EX62" s="244"/>
      <c r="EY62" s="244"/>
      <c r="EZ62" s="244"/>
      <c r="FA62" s="245"/>
      <c r="FB62" s="244"/>
      <c r="FC62" s="246"/>
      <c r="FD62" s="247"/>
      <c r="FE62" s="248"/>
      <c r="FF62" s="248"/>
      <c r="FG62" s="244"/>
      <c r="FH62" s="244"/>
      <c r="FI62" s="244"/>
      <c r="FJ62" s="245"/>
      <c r="FK62" s="244"/>
      <c r="FL62" s="246"/>
      <c r="FM62" s="247"/>
      <c r="FN62" s="248"/>
      <c r="FO62" s="248"/>
      <c r="FP62" s="244"/>
      <c r="FQ62" s="244"/>
      <c r="FR62" s="244"/>
      <c r="FS62" s="245"/>
      <c r="FT62" s="244"/>
      <c r="FU62" s="246"/>
      <c r="FV62" s="247"/>
      <c r="FW62" s="248"/>
      <c r="FX62" s="248"/>
      <c r="FY62" s="244"/>
      <c r="FZ62" s="244"/>
      <c r="GA62" s="244"/>
      <c r="GB62" s="245"/>
      <c r="GC62" s="244"/>
      <c r="GD62" s="246"/>
      <c r="GE62" s="247"/>
      <c r="GF62" s="248"/>
      <c r="GG62" s="248"/>
      <c r="GH62" s="244"/>
      <c r="GI62" s="244"/>
      <c r="GJ62" s="244"/>
      <c r="GK62" s="245"/>
      <c r="GL62" s="244"/>
      <c r="GM62" s="246"/>
      <c r="GN62" s="247"/>
      <c r="GO62" s="248"/>
      <c r="GP62" s="248"/>
      <c r="GQ62" s="244"/>
      <c r="GR62" s="244"/>
      <c r="GS62" s="244"/>
      <c r="GT62" s="245"/>
      <c r="GU62" s="244"/>
      <c r="GV62" s="246"/>
      <c r="GW62" s="247"/>
      <c r="GX62" s="248"/>
      <c r="GY62" s="248"/>
      <c r="GZ62" s="244"/>
      <c r="HA62" s="244"/>
      <c r="HB62" s="244"/>
      <c r="HC62" s="245"/>
      <c r="HD62" s="244"/>
      <c r="HE62" s="246"/>
      <c r="HF62" s="247"/>
      <c r="HG62" s="248"/>
      <c r="HH62" s="248"/>
      <c r="HI62" s="244"/>
      <c r="HJ62" s="244"/>
      <c r="HK62" s="244"/>
      <c r="HL62" s="245"/>
      <c r="HM62" s="244"/>
      <c r="HN62" s="246"/>
      <c r="HO62" s="247"/>
      <c r="HP62" s="248"/>
      <c r="HQ62" s="248"/>
      <c r="HR62" s="244"/>
      <c r="HS62" s="244"/>
      <c r="HT62" s="244"/>
      <c r="HU62" s="245"/>
      <c r="HV62" s="244"/>
      <c r="HW62" s="246"/>
      <c r="HX62" s="247"/>
      <c r="HY62" s="248"/>
      <c r="HZ62" s="248"/>
      <c r="IA62" s="244"/>
      <c r="IB62" s="244"/>
      <c r="IC62" s="244"/>
      <c r="ID62" s="245"/>
      <c r="IE62" s="244"/>
      <c r="IF62" s="246"/>
      <c r="IG62" s="247"/>
      <c r="IH62" s="248"/>
      <c r="II62" s="248"/>
      <c r="IJ62" s="244"/>
      <c r="IK62" s="244"/>
      <c r="IL62" s="244"/>
      <c r="IM62" s="245"/>
      <c r="IN62" s="244"/>
      <c r="IO62" s="246"/>
      <c r="IP62" s="247"/>
      <c r="IQ62" s="248"/>
      <c r="IR62" s="248"/>
      <c r="IS62" s="244"/>
      <c r="IT62" s="244"/>
      <c r="IU62" s="244"/>
      <c r="IV62" s="245"/>
      <c r="IW62" s="244"/>
      <c r="IX62" s="246"/>
      <c r="IY62" s="247"/>
      <c r="IZ62" s="248"/>
      <c r="JA62" s="248"/>
      <c r="JB62" s="244"/>
      <c r="JC62" s="244"/>
      <c r="JD62" s="244"/>
      <c r="JE62" s="245"/>
      <c r="JF62" s="244"/>
      <c r="JG62" s="246"/>
      <c r="JH62" s="247"/>
      <c r="JI62" s="248"/>
      <c r="JJ62" s="248"/>
      <c r="JK62" s="244"/>
      <c r="JL62" s="244"/>
      <c r="JM62" s="244"/>
      <c r="JN62" s="245"/>
      <c r="JO62" s="244"/>
      <c r="JP62" s="246"/>
      <c r="JQ62" s="247"/>
      <c r="JR62" s="248"/>
      <c r="JS62" s="248"/>
      <c r="JT62" s="244"/>
      <c r="JU62" s="244"/>
      <c r="JV62" s="244"/>
      <c r="JW62" s="245"/>
      <c r="JX62" s="244"/>
      <c r="JY62" s="246"/>
      <c r="JZ62" s="247"/>
      <c r="KA62" s="248"/>
      <c r="KB62" s="248"/>
      <c r="KC62" s="244"/>
      <c r="KD62" s="244"/>
      <c r="KE62" s="244"/>
      <c r="KF62" s="245"/>
      <c r="KG62" s="244"/>
      <c r="KH62" s="246"/>
      <c r="KI62" s="247"/>
      <c r="KJ62" s="248"/>
      <c r="KK62" s="248"/>
      <c r="KL62" s="244"/>
      <c r="KM62" s="244"/>
      <c r="KN62" s="244"/>
      <c r="KO62" s="245"/>
      <c r="KP62" s="244"/>
      <c r="KQ62" s="246"/>
      <c r="KR62" s="247"/>
      <c r="KS62" s="248"/>
      <c r="KT62" s="248"/>
      <c r="KU62" s="244"/>
      <c r="KV62" s="244"/>
      <c r="KW62" s="244"/>
      <c r="KX62" s="245"/>
      <c r="KY62" s="244"/>
      <c r="KZ62" s="246"/>
      <c r="LA62" s="247"/>
      <c r="LB62" s="248"/>
      <c r="LC62" s="248"/>
      <c r="LD62" s="244"/>
      <c r="LE62" s="244"/>
      <c r="LF62" s="244"/>
      <c r="LG62" s="245"/>
      <c r="LH62" s="244"/>
      <c r="LI62" s="246"/>
      <c r="LJ62" s="247"/>
      <c r="LK62" s="248"/>
      <c r="LL62" s="248"/>
      <c r="LM62" s="244"/>
      <c r="LN62" s="244"/>
      <c r="LO62" s="244"/>
      <c r="LP62" s="245"/>
      <c r="LQ62" s="244"/>
      <c r="LR62" s="246"/>
      <c r="LS62" s="247"/>
      <c r="LT62" s="248"/>
      <c r="LU62" s="248"/>
      <c r="LV62" s="244"/>
      <c r="LW62" s="244"/>
      <c r="LX62" s="244"/>
      <c r="LY62" s="245"/>
      <c r="LZ62" s="244"/>
      <c r="MA62" s="246"/>
      <c r="MB62" s="247"/>
      <c r="MC62" s="248"/>
      <c r="MD62" s="248"/>
      <c r="ME62" s="244"/>
      <c r="MF62" s="244"/>
      <c r="MG62" s="244"/>
      <c r="MH62" s="245"/>
      <c r="MI62" s="244"/>
      <c r="MJ62" s="246"/>
      <c r="MK62" s="247"/>
      <c r="ML62" s="248"/>
      <c r="MM62" s="248"/>
      <c r="MN62" s="244"/>
      <c r="MO62" s="244"/>
      <c r="MP62" s="244"/>
      <c r="MQ62" s="245"/>
      <c r="MR62" s="244"/>
      <c r="MS62" s="246"/>
      <c r="MT62" s="247"/>
      <c r="MU62" s="248"/>
      <c r="MV62" s="248"/>
      <c r="MW62" s="244"/>
      <c r="MX62" s="244"/>
      <c r="MY62" s="244"/>
      <c r="MZ62" s="245"/>
      <c r="NA62" s="244"/>
      <c r="NB62" s="246"/>
      <c r="NC62" s="247"/>
      <c r="ND62" s="248"/>
      <c r="NE62" s="248"/>
      <c r="NF62" s="244"/>
      <c r="NG62" s="244"/>
      <c r="NH62" s="244"/>
      <c r="NI62" s="245"/>
      <c r="NJ62" s="244"/>
      <c r="NK62" s="246"/>
      <c r="NL62" s="247"/>
      <c r="NM62" s="248"/>
      <c r="NN62" s="248"/>
      <c r="NO62" s="244"/>
      <c r="NP62" s="244"/>
      <c r="NQ62" s="244"/>
      <c r="NR62" s="245"/>
      <c r="NS62" s="244"/>
      <c r="NT62" s="246"/>
      <c r="NU62" s="247"/>
      <c r="NV62" s="248"/>
      <c r="NW62" s="248"/>
      <c r="NX62" s="244"/>
      <c r="NY62" s="244"/>
      <c r="NZ62" s="244"/>
      <c r="OA62" s="245"/>
      <c r="OB62" s="244"/>
      <c r="OC62" s="246"/>
      <c r="OD62" s="247"/>
      <c r="OE62" s="248"/>
      <c r="OF62" s="248"/>
      <c r="OG62" s="244"/>
      <c r="OH62" s="244"/>
      <c r="OI62" s="244"/>
      <c r="OJ62" s="245"/>
      <c r="OK62" s="244"/>
      <c r="OL62" s="246"/>
      <c r="OM62" s="247"/>
      <c r="ON62" s="248"/>
      <c r="OO62" s="248"/>
      <c r="OP62" s="244"/>
      <c r="OQ62" s="244"/>
      <c r="OR62" s="244"/>
      <c r="OS62" s="245"/>
      <c r="OT62" s="244"/>
      <c r="OU62" s="246"/>
      <c r="OV62" s="247"/>
      <c r="OW62" s="248"/>
      <c r="OX62" s="248"/>
      <c r="OY62" s="244"/>
      <c r="OZ62" s="244"/>
      <c r="PA62" s="244"/>
      <c r="PB62" s="245"/>
      <c r="PC62" s="244"/>
      <c r="PD62" s="246"/>
      <c r="PE62" s="247"/>
      <c r="PF62" s="248"/>
      <c r="PG62" s="248"/>
      <c r="PH62" s="244"/>
      <c r="PI62" s="244"/>
      <c r="PJ62" s="244"/>
      <c r="PK62" s="245"/>
      <c r="PL62" s="244"/>
      <c r="PM62" s="246"/>
      <c r="PN62" s="247"/>
      <c r="PO62" s="248"/>
      <c r="PP62" s="248"/>
      <c r="PQ62" s="244"/>
      <c r="PR62" s="244"/>
      <c r="PS62" s="244"/>
      <c r="PT62" s="245"/>
      <c r="PU62" s="244"/>
      <c r="PV62" s="246"/>
      <c r="PW62" s="247"/>
      <c r="PX62" s="248"/>
      <c r="PY62" s="248"/>
      <c r="PZ62" s="244"/>
      <c r="QA62" s="244"/>
      <c r="QB62" s="244"/>
      <c r="QC62" s="245"/>
      <c r="QD62" s="244"/>
      <c r="QE62" s="246"/>
      <c r="QF62" s="247"/>
      <c r="QG62" s="248"/>
      <c r="QH62" s="248"/>
      <c r="QI62" s="244"/>
      <c r="QJ62" s="244"/>
      <c r="QK62" s="244"/>
      <c r="QL62" s="245"/>
      <c r="QM62" s="244"/>
      <c r="QN62" s="246"/>
      <c r="QO62" s="247"/>
      <c r="QP62" s="248"/>
      <c r="QQ62" s="248"/>
      <c r="QR62" s="244"/>
      <c r="QS62" s="244"/>
      <c r="QT62" s="244"/>
      <c r="QU62" s="245"/>
      <c r="QV62" s="244"/>
      <c r="QW62" s="246"/>
      <c r="QX62" s="247"/>
      <c r="QY62" s="248"/>
      <c r="QZ62" s="248"/>
      <c r="RA62" s="244"/>
      <c r="RB62" s="244"/>
      <c r="RC62" s="244"/>
      <c r="RD62" s="245"/>
      <c r="RE62" s="244"/>
      <c r="RF62" s="246"/>
      <c r="RG62" s="247"/>
      <c r="RH62" s="248"/>
      <c r="RI62" s="248"/>
      <c r="RJ62" s="244"/>
      <c r="RK62" s="244"/>
      <c r="RL62" s="244"/>
      <c r="RM62" s="245"/>
      <c r="RN62" s="244"/>
      <c r="RO62" s="246"/>
      <c r="RP62" s="247"/>
      <c r="RQ62" s="248"/>
      <c r="RR62" s="248"/>
      <c r="RS62" s="244"/>
      <c r="RT62" s="244"/>
      <c r="RU62" s="244"/>
      <c r="RV62" s="245"/>
      <c r="RW62" s="244"/>
      <c r="RX62" s="246"/>
      <c r="RY62" s="247"/>
      <c r="RZ62" s="248"/>
      <c r="SA62" s="248"/>
      <c r="SB62" s="244"/>
      <c r="SC62" s="244"/>
      <c r="SD62" s="244"/>
      <c r="SE62" s="245"/>
      <c r="SF62" s="244"/>
      <c r="SG62" s="246"/>
      <c r="SH62" s="247"/>
      <c r="SI62" s="248"/>
      <c r="SJ62" s="248"/>
      <c r="SK62" s="244"/>
      <c r="SL62" s="244"/>
      <c r="SM62" s="244"/>
      <c r="SN62" s="245"/>
      <c r="SO62" s="244"/>
      <c r="SP62" s="246"/>
      <c r="SQ62" s="247"/>
      <c r="SR62" s="248"/>
      <c r="SS62" s="248"/>
      <c r="ST62" s="244"/>
      <c r="SU62" s="244"/>
      <c r="SV62" s="244"/>
      <c r="SW62" s="245"/>
      <c r="SX62" s="244"/>
      <c r="SY62" s="246"/>
      <c r="SZ62" s="247"/>
      <c r="TA62" s="248"/>
      <c r="TB62" s="248"/>
      <c r="TC62" s="244"/>
      <c r="TD62" s="244"/>
      <c r="TE62" s="244"/>
      <c r="TF62" s="245"/>
      <c r="TG62" s="244"/>
      <c r="TH62" s="246"/>
      <c r="TI62" s="247"/>
      <c r="TJ62" s="248"/>
      <c r="TK62" s="248"/>
      <c r="TL62" s="244"/>
      <c r="TM62" s="244"/>
      <c r="TN62" s="244"/>
      <c r="TO62" s="245"/>
      <c r="TP62" s="244"/>
      <c r="TQ62" s="246"/>
      <c r="TR62" s="247"/>
      <c r="TS62" s="248"/>
      <c r="TT62" s="248"/>
      <c r="TU62" s="244"/>
      <c r="TV62" s="244"/>
      <c r="TW62" s="244"/>
      <c r="TX62" s="245"/>
      <c r="TY62" s="244"/>
      <c r="TZ62" s="246"/>
      <c r="UA62" s="247"/>
      <c r="UB62" s="248"/>
      <c r="UC62" s="248"/>
      <c r="UD62" s="244"/>
      <c r="UE62" s="244"/>
      <c r="UF62" s="244"/>
      <c r="UG62" s="245"/>
      <c r="UH62" s="244"/>
      <c r="UI62" s="246"/>
      <c r="UJ62" s="247"/>
      <c r="UK62" s="248"/>
      <c r="UL62" s="248"/>
      <c r="UM62" s="244"/>
      <c r="UN62" s="244"/>
      <c r="UO62" s="244"/>
      <c r="UP62" s="245"/>
      <c r="UQ62" s="244"/>
      <c r="UR62" s="246"/>
      <c r="US62" s="247"/>
      <c r="UT62" s="248"/>
      <c r="UU62" s="248"/>
      <c r="UV62" s="244"/>
      <c r="UW62" s="244"/>
      <c r="UX62" s="244"/>
      <c r="UY62" s="245"/>
      <c r="UZ62" s="244"/>
      <c r="VA62" s="246"/>
      <c r="VB62" s="247"/>
      <c r="VC62" s="248"/>
      <c r="VD62" s="248"/>
      <c r="VE62" s="244"/>
      <c r="VF62" s="244"/>
      <c r="VG62" s="244"/>
      <c r="VH62" s="245"/>
      <c r="VI62" s="244"/>
      <c r="VJ62" s="246"/>
      <c r="VK62" s="247"/>
      <c r="VL62" s="248"/>
      <c r="VM62" s="248"/>
      <c r="VN62" s="244"/>
      <c r="VO62" s="244"/>
      <c r="VP62" s="244"/>
      <c r="VQ62" s="245"/>
      <c r="VR62" s="244"/>
      <c r="VS62" s="246"/>
      <c r="VT62" s="247"/>
      <c r="VU62" s="248"/>
      <c r="VV62" s="248"/>
      <c r="VW62" s="244"/>
      <c r="VX62" s="244"/>
      <c r="VY62" s="244"/>
      <c r="VZ62" s="245"/>
      <c r="WA62" s="244"/>
      <c r="WB62" s="246"/>
      <c r="WC62" s="247"/>
      <c r="WD62" s="248"/>
      <c r="WE62" s="248"/>
      <c r="WF62" s="244"/>
      <c r="WG62" s="244"/>
      <c r="WH62" s="244"/>
      <c r="WI62" s="245"/>
      <c r="WJ62" s="244"/>
      <c r="WK62" s="246"/>
      <c r="WL62" s="247"/>
      <c r="WM62" s="248"/>
      <c r="WN62" s="248"/>
      <c r="WO62" s="244"/>
      <c r="WP62" s="244"/>
      <c r="WQ62" s="244"/>
      <c r="WR62" s="245"/>
      <c r="WS62" s="244"/>
      <c r="WT62" s="246"/>
      <c r="WU62" s="247"/>
      <c r="WV62" s="248"/>
      <c r="WW62" s="248"/>
      <c r="WX62" s="244"/>
      <c r="WY62" s="244"/>
      <c r="WZ62" s="244"/>
      <c r="XA62" s="245"/>
      <c r="XB62" s="244"/>
      <c r="XC62" s="246"/>
      <c r="XD62" s="247"/>
      <c r="XE62" s="248"/>
      <c r="XF62" s="248"/>
      <c r="XG62" s="244"/>
      <c r="XH62" s="244"/>
      <c r="XI62" s="244"/>
      <c r="XJ62" s="245"/>
      <c r="XK62" s="244"/>
      <c r="XL62" s="246"/>
      <c r="XM62" s="247"/>
      <c r="XN62" s="248"/>
      <c r="XO62" s="248"/>
      <c r="XP62" s="244"/>
      <c r="XQ62" s="244"/>
      <c r="XR62" s="244"/>
      <c r="XS62" s="245"/>
      <c r="XT62" s="244"/>
      <c r="XU62" s="246"/>
      <c r="XV62" s="247"/>
      <c r="XW62" s="248"/>
      <c r="XX62" s="248"/>
      <c r="XY62" s="244"/>
      <c r="XZ62" s="244"/>
      <c r="YA62" s="244"/>
      <c r="YB62" s="245"/>
      <c r="YC62" s="244"/>
      <c r="YD62" s="246"/>
      <c r="YE62" s="247"/>
      <c r="YF62" s="248"/>
      <c r="YG62" s="248"/>
      <c r="YH62" s="244"/>
      <c r="YI62" s="244"/>
      <c r="YJ62" s="244"/>
      <c r="YK62" s="245"/>
      <c r="YL62" s="244"/>
      <c r="YM62" s="246"/>
      <c r="YN62" s="247"/>
      <c r="YO62" s="248"/>
      <c r="YP62" s="248"/>
      <c r="YQ62" s="244"/>
      <c r="YR62" s="244"/>
      <c r="YS62" s="244"/>
      <c r="YT62" s="245"/>
      <c r="YU62" s="244"/>
      <c r="YV62" s="246"/>
      <c r="YW62" s="247"/>
      <c r="YX62" s="248"/>
      <c r="YY62" s="248"/>
      <c r="YZ62" s="244"/>
      <c r="ZA62" s="244"/>
      <c r="ZB62" s="244"/>
      <c r="ZC62" s="245"/>
      <c r="ZD62" s="244"/>
      <c r="ZE62" s="246"/>
      <c r="ZF62" s="247"/>
      <c r="ZG62" s="248"/>
      <c r="ZH62" s="248"/>
      <c r="ZI62" s="244"/>
      <c r="ZJ62" s="244"/>
      <c r="ZK62" s="244"/>
      <c r="ZL62" s="245"/>
      <c r="ZM62" s="244"/>
      <c r="ZN62" s="246"/>
      <c r="ZO62" s="247"/>
      <c r="ZP62" s="248"/>
      <c r="ZQ62" s="248"/>
      <c r="ZR62" s="244"/>
      <c r="ZS62" s="244"/>
      <c r="ZT62" s="244"/>
      <c r="ZU62" s="245"/>
      <c r="ZV62" s="244"/>
      <c r="ZW62" s="246"/>
      <c r="ZX62" s="247"/>
      <c r="ZY62" s="248"/>
      <c r="ZZ62" s="248"/>
      <c r="AAA62" s="244"/>
      <c r="AAB62" s="244"/>
      <c r="AAC62" s="244"/>
      <c r="AAD62" s="245"/>
      <c r="AAE62" s="244"/>
      <c r="AAF62" s="246"/>
      <c r="AAG62" s="247"/>
      <c r="AAH62" s="248"/>
      <c r="AAI62" s="248"/>
      <c r="AAJ62" s="244"/>
      <c r="AAK62" s="244"/>
      <c r="AAL62" s="244"/>
      <c r="AAM62" s="245"/>
      <c r="AAN62" s="244"/>
      <c r="AAO62" s="246"/>
      <c r="AAP62" s="247"/>
      <c r="AAQ62" s="248"/>
      <c r="AAR62" s="248"/>
      <c r="AAS62" s="244"/>
      <c r="AAT62" s="244"/>
      <c r="AAU62" s="244"/>
      <c r="AAV62" s="245"/>
      <c r="AAW62" s="244"/>
      <c r="AAX62" s="246"/>
      <c r="AAY62" s="247"/>
      <c r="AAZ62" s="248"/>
      <c r="ABA62" s="248"/>
      <c r="ABB62" s="244"/>
      <c r="ABC62" s="244"/>
      <c r="ABD62" s="244"/>
      <c r="ABE62" s="245"/>
      <c r="ABF62" s="244"/>
      <c r="ABG62" s="246"/>
      <c r="ABH62" s="247"/>
      <c r="ABI62" s="248"/>
      <c r="ABJ62" s="248"/>
      <c r="ABK62" s="244"/>
      <c r="ABL62" s="244"/>
      <c r="ABM62" s="244"/>
      <c r="ABN62" s="245"/>
      <c r="ABO62" s="244"/>
      <c r="ABP62" s="246"/>
      <c r="ABQ62" s="247"/>
      <c r="ABR62" s="248"/>
      <c r="ABS62" s="248"/>
      <c r="ABT62" s="244"/>
      <c r="ABU62" s="244"/>
      <c r="ABV62" s="244"/>
      <c r="ABW62" s="245"/>
      <c r="ABX62" s="244"/>
      <c r="ABY62" s="246"/>
      <c r="ABZ62" s="247"/>
      <c r="ACA62" s="248"/>
      <c r="ACB62" s="248"/>
      <c r="ACC62" s="244"/>
      <c r="ACD62" s="244"/>
      <c r="ACE62" s="244"/>
      <c r="ACF62" s="245"/>
      <c r="ACG62" s="244"/>
      <c r="ACH62" s="246"/>
      <c r="ACI62" s="247"/>
      <c r="ACJ62" s="248"/>
      <c r="ACK62" s="248"/>
      <c r="ACL62" s="244"/>
      <c r="ACM62" s="244"/>
      <c r="ACN62" s="244"/>
      <c r="ACO62" s="245"/>
      <c r="ACP62" s="244"/>
      <c r="ACQ62" s="246"/>
      <c r="ACR62" s="247"/>
      <c r="ACS62" s="248"/>
      <c r="ACT62" s="248"/>
      <c r="ACU62" s="244"/>
      <c r="ACV62" s="244"/>
      <c r="ACW62" s="244"/>
      <c r="ACX62" s="245"/>
      <c r="ACY62" s="244"/>
      <c r="ACZ62" s="246"/>
      <c r="ADA62" s="247"/>
      <c r="ADB62" s="248"/>
      <c r="ADC62" s="248"/>
      <c r="ADD62" s="244"/>
      <c r="ADE62" s="244"/>
      <c r="ADF62" s="244"/>
      <c r="ADG62" s="245"/>
      <c r="ADH62" s="244"/>
      <c r="ADI62" s="246"/>
      <c r="ADJ62" s="247"/>
      <c r="ADK62" s="248"/>
      <c r="ADL62" s="248"/>
      <c r="ADM62" s="244"/>
      <c r="ADN62" s="244"/>
      <c r="ADO62" s="244"/>
      <c r="ADP62" s="245"/>
      <c r="ADQ62" s="244"/>
      <c r="ADR62" s="246"/>
      <c r="ADS62" s="247"/>
      <c r="ADT62" s="248"/>
      <c r="ADU62" s="248"/>
      <c r="ADV62" s="244"/>
      <c r="ADW62" s="244"/>
      <c r="ADX62" s="244"/>
      <c r="ADY62" s="245"/>
      <c r="ADZ62" s="244"/>
      <c r="AEA62" s="246"/>
      <c r="AEB62" s="247"/>
      <c r="AEC62" s="248"/>
      <c r="AED62" s="248"/>
      <c r="AEE62" s="244"/>
      <c r="AEF62" s="244"/>
      <c r="AEG62" s="244"/>
      <c r="AEH62" s="245"/>
      <c r="AEI62" s="244"/>
      <c r="AEJ62" s="246"/>
      <c r="AEK62" s="247"/>
      <c r="AEL62" s="248"/>
      <c r="AEM62" s="248"/>
      <c r="AEN62" s="244"/>
      <c r="AEO62" s="244"/>
      <c r="AEP62" s="244"/>
      <c r="AEQ62" s="245"/>
      <c r="AER62" s="244"/>
      <c r="AES62" s="246"/>
      <c r="AET62" s="247"/>
      <c r="AEU62" s="248"/>
      <c r="AEV62" s="248"/>
      <c r="AEW62" s="244"/>
      <c r="AEX62" s="244"/>
      <c r="AEY62" s="244"/>
      <c r="AEZ62" s="245"/>
      <c r="AFA62" s="244"/>
      <c r="AFB62" s="246"/>
      <c r="AFC62" s="247"/>
      <c r="AFD62" s="248"/>
      <c r="AFE62" s="248"/>
      <c r="AFF62" s="244"/>
      <c r="AFG62" s="244"/>
      <c r="AFH62" s="244"/>
      <c r="AFI62" s="245"/>
      <c r="AFJ62" s="244"/>
      <c r="AFK62" s="246"/>
      <c r="AFL62" s="247"/>
      <c r="AFM62" s="248"/>
      <c r="AFN62" s="248"/>
      <c r="AFO62" s="244"/>
      <c r="AFP62" s="244"/>
      <c r="AFQ62" s="244"/>
      <c r="AFR62" s="245"/>
      <c r="AFS62" s="244"/>
      <c r="AFT62" s="246"/>
      <c r="AFU62" s="247"/>
      <c r="AFV62" s="248"/>
      <c r="AFW62" s="248"/>
      <c r="AFX62" s="244"/>
      <c r="AFY62" s="244"/>
      <c r="AFZ62" s="244"/>
      <c r="AGA62" s="245"/>
      <c r="AGB62" s="244"/>
      <c r="AGC62" s="246"/>
      <c r="AGD62" s="247"/>
      <c r="AGE62" s="248"/>
      <c r="AGF62" s="248"/>
      <c r="AGG62" s="244"/>
      <c r="AGH62" s="244"/>
      <c r="AGI62" s="244"/>
      <c r="AGJ62" s="245"/>
      <c r="AGK62" s="244"/>
      <c r="AGL62" s="246"/>
      <c r="AGM62" s="247"/>
      <c r="AGN62" s="248"/>
      <c r="AGO62" s="248"/>
      <c r="AGP62" s="244"/>
      <c r="AGQ62" s="244"/>
      <c r="AGR62" s="244"/>
      <c r="AGS62" s="245"/>
      <c r="AGT62" s="244"/>
      <c r="AGU62" s="246"/>
      <c r="AGV62" s="247"/>
      <c r="AGW62" s="248"/>
      <c r="AGX62" s="248"/>
      <c r="AGY62" s="244"/>
      <c r="AGZ62" s="244"/>
      <c r="AHA62" s="244"/>
      <c r="AHB62" s="245"/>
      <c r="AHC62" s="244"/>
      <c r="AHD62" s="246"/>
      <c r="AHE62" s="247"/>
      <c r="AHF62" s="248"/>
      <c r="AHG62" s="248"/>
      <c r="AHH62" s="244"/>
      <c r="AHI62" s="244"/>
      <c r="AHJ62" s="244"/>
      <c r="AHK62" s="245"/>
      <c r="AHL62" s="244"/>
      <c r="AHM62" s="246"/>
      <c r="AHN62" s="247"/>
      <c r="AHO62" s="248"/>
      <c r="AHP62" s="248"/>
      <c r="AHQ62" s="244"/>
      <c r="AHR62" s="244"/>
      <c r="AHS62" s="244"/>
      <c r="AHT62" s="245"/>
      <c r="AHU62" s="244"/>
      <c r="AHV62" s="246"/>
      <c r="AHW62" s="247"/>
      <c r="AHX62" s="248"/>
      <c r="AHY62" s="248"/>
      <c r="AHZ62" s="244"/>
      <c r="AIA62" s="244"/>
      <c r="AIB62" s="244"/>
      <c r="AIC62" s="245"/>
      <c r="AID62" s="244"/>
      <c r="AIE62" s="246"/>
      <c r="AIF62" s="247"/>
      <c r="AIG62" s="248"/>
      <c r="AIH62" s="248"/>
      <c r="AII62" s="244"/>
      <c r="AIJ62" s="244"/>
      <c r="AIK62" s="244"/>
      <c r="AIL62" s="245"/>
      <c r="AIM62" s="244"/>
      <c r="AIN62" s="246"/>
      <c r="AIO62" s="247"/>
      <c r="AIP62" s="248"/>
      <c r="AIQ62" s="248"/>
      <c r="AIR62" s="244"/>
      <c r="AIS62" s="244"/>
      <c r="AIT62" s="244"/>
      <c r="AIU62" s="245"/>
      <c r="AIV62" s="244"/>
      <c r="AIW62" s="246"/>
      <c r="AIX62" s="247"/>
      <c r="AIY62" s="248"/>
      <c r="AIZ62" s="248"/>
      <c r="AJA62" s="244"/>
      <c r="AJB62" s="244"/>
      <c r="AJC62" s="244"/>
      <c r="AJD62" s="245"/>
      <c r="AJE62" s="244"/>
      <c r="AJF62" s="246"/>
      <c r="AJG62" s="247"/>
      <c r="AJH62" s="248"/>
      <c r="AJI62" s="248"/>
      <c r="AJJ62" s="244"/>
      <c r="AJK62" s="244"/>
      <c r="AJL62" s="244"/>
      <c r="AJM62" s="245"/>
      <c r="AJN62" s="244"/>
      <c r="AJO62" s="246"/>
      <c r="AJP62" s="247"/>
      <c r="AJQ62" s="248"/>
      <c r="AJR62" s="248"/>
      <c r="AJS62" s="244"/>
      <c r="AJT62" s="244"/>
      <c r="AJU62" s="244"/>
      <c r="AJV62" s="245"/>
      <c r="AJW62" s="244"/>
      <c r="AJX62" s="246"/>
      <c r="AJY62" s="247"/>
      <c r="AJZ62" s="248"/>
      <c r="AKA62" s="248"/>
      <c r="AKB62" s="244"/>
      <c r="AKC62" s="244"/>
      <c r="AKD62" s="244"/>
      <c r="AKE62" s="245"/>
      <c r="AKF62" s="244"/>
      <c r="AKG62" s="246"/>
      <c r="AKH62" s="247"/>
      <c r="AKI62" s="248"/>
      <c r="AKJ62" s="248"/>
      <c r="AKK62" s="244"/>
      <c r="AKL62" s="244"/>
      <c r="AKM62" s="244"/>
      <c r="AKN62" s="245"/>
      <c r="AKO62" s="244"/>
      <c r="AKP62" s="246"/>
      <c r="AKQ62" s="247"/>
      <c r="AKR62" s="248"/>
      <c r="AKS62" s="248"/>
      <c r="AKT62" s="244"/>
      <c r="AKU62" s="244"/>
      <c r="AKV62" s="244"/>
      <c r="AKW62" s="245"/>
      <c r="AKX62" s="244"/>
      <c r="AKY62" s="246"/>
      <c r="AKZ62" s="247"/>
      <c r="ALA62" s="248"/>
      <c r="ALB62" s="248"/>
      <c r="ALC62" s="244"/>
      <c r="ALD62" s="244"/>
      <c r="ALE62" s="244"/>
      <c r="ALF62" s="245"/>
      <c r="ALG62" s="244"/>
      <c r="ALH62" s="246"/>
      <c r="ALI62" s="247"/>
      <c r="ALJ62" s="248"/>
      <c r="ALK62" s="248"/>
      <c r="ALL62" s="244"/>
      <c r="ALM62" s="244"/>
      <c r="ALN62" s="244"/>
      <c r="ALO62" s="245"/>
      <c r="ALP62" s="244"/>
      <c r="ALQ62" s="246"/>
      <c r="ALR62" s="247"/>
      <c r="ALS62" s="248"/>
      <c r="ALT62" s="248"/>
      <c r="ALU62" s="244"/>
      <c r="ALV62" s="244"/>
      <c r="ALW62" s="244"/>
      <c r="ALX62" s="245"/>
      <c r="ALY62" s="244"/>
      <c r="ALZ62" s="246"/>
      <c r="AMA62" s="247"/>
      <c r="AMB62" s="248"/>
      <c r="AMC62" s="248"/>
      <c r="AMD62" s="244"/>
      <c r="AME62" s="244"/>
      <c r="AMF62" s="244"/>
      <c r="AMG62" s="245"/>
      <c r="AMH62" s="244"/>
      <c r="AMI62" s="246"/>
      <c r="AMJ62" s="247"/>
      <c r="AMK62" s="248"/>
      <c r="AML62" s="248"/>
      <c r="AMM62" s="244"/>
      <c r="AMN62" s="244"/>
      <c r="AMO62" s="244"/>
      <c r="AMP62" s="245"/>
      <c r="AMQ62" s="244"/>
      <c r="AMR62" s="246"/>
      <c r="AMS62" s="247"/>
      <c r="AMT62" s="248"/>
      <c r="AMU62" s="248"/>
      <c r="AMV62" s="244"/>
      <c r="AMW62" s="244"/>
      <c r="AMX62" s="244"/>
      <c r="AMY62" s="245"/>
      <c r="AMZ62" s="244"/>
      <c r="ANA62" s="246"/>
      <c r="ANB62" s="247"/>
      <c r="ANC62" s="248"/>
      <c r="AND62" s="248"/>
      <c r="ANE62" s="244"/>
      <c r="ANF62" s="244"/>
      <c r="ANG62" s="244"/>
      <c r="ANH62" s="245"/>
      <c r="ANI62" s="244"/>
      <c r="ANJ62" s="246"/>
      <c r="ANK62" s="247"/>
      <c r="ANL62" s="248"/>
      <c r="ANM62" s="248"/>
      <c r="ANN62" s="244"/>
      <c r="ANO62" s="244"/>
      <c r="ANP62" s="244"/>
      <c r="ANQ62" s="245"/>
      <c r="ANR62" s="244"/>
      <c r="ANS62" s="246"/>
      <c r="ANT62" s="247"/>
      <c r="ANU62" s="248"/>
      <c r="ANV62" s="248"/>
      <c r="ANW62" s="244"/>
      <c r="ANX62" s="244"/>
      <c r="ANY62" s="244"/>
      <c r="ANZ62" s="245"/>
      <c r="AOA62" s="244"/>
      <c r="AOB62" s="246"/>
      <c r="AOC62" s="247"/>
      <c r="AOD62" s="248"/>
      <c r="AOE62" s="248"/>
      <c r="AOF62" s="244"/>
      <c r="AOG62" s="244"/>
      <c r="AOH62" s="244"/>
      <c r="AOI62" s="245"/>
      <c r="AOJ62" s="244"/>
      <c r="AOK62" s="246"/>
      <c r="AOL62" s="247"/>
      <c r="AOM62" s="248"/>
      <c r="AON62" s="248"/>
      <c r="AOO62" s="244"/>
      <c r="AOP62" s="244"/>
      <c r="AOQ62" s="244"/>
      <c r="AOR62" s="245"/>
      <c r="AOS62" s="244"/>
      <c r="AOT62" s="246"/>
      <c r="AOU62" s="247"/>
      <c r="AOV62" s="248"/>
      <c r="AOW62" s="248"/>
      <c r="AOX62" s="244"/>
      <c r="AOY62" s="244"/>
      <c r="AOZ62" s="244"/>
      <c r="APA62" s="245"/>
      <c r="APB62" s="244"/>
      <c r="APC62" s="246"/>
      <c r="APD62" s="247"/>
      <c r="APE62" s="248"/>
      <c r="APF62" s="248"/>
      <c r="APG62" s="244"/>
      <c r="APH62" s="244"/>
      <c r="API62" s="244"/>
      <c r="APJ62" s="245"/>
      <c r="APK62" s="244"/>
      <c r="APL62" s="246"/>
      <c r="APM62" s="247"/>
      <c r="APN62" s="248"/>
      <c r="APO62" s="248"/>
      <c r="APP62" s="244"/>
      <c r="APQ62" s="244"/>
      <c r="APR62" s="244"/>
      <c r="APS62" s="245"/>
      <c r="APT62" s="244"/>
      <c r="APU62" s="246"/>
      <c r="APV62" s="247"/>
      <c r="APW62" s="248"/>
      <c r="APX62" s="248"/>
      <c r="APY62" s="244"/>
      <c r="APZ62" s="244"/>
      <c r="AQA62" s="244"/>
      <c r="AQB62" s="245"/>
      <c r="AQC62" s="244"/>
      <c r="AQD62" s="246"/>
      <c r="AQE62" s="247"/>
      <c r="AQF62" s="248"/>
      <c r="AQG62" s="248"/>
      <c r="AQH62" s="244"/>
      <c r="AQI62" s="244"/>
      <c r="AQJ62" s="244"/>
      <c r="AQK62" s="245"/>
      <c r="AQL62" s="244"/>
      <c r="AQM62" s="246"/>
      <c r="AQN62" s="247"/>
      <c r="AQO62" s="248"/>
      <c r="AQP62" s="248"/>
      <c r="AQQ62" s="244"/>
      <c r="AQR62" s="244"/>
      <c r="AQS62" s="244"/>
      <c r="AQT62" s="245"/>
      <c r="AQU62" s="244"/>
      <c r="AQV62" s="246"/>
      <c r="AQW62" s="247"/>
      <c r="AQX62" s="248"/>
      <c r="AQY62" s="248"/>
      <c r="AQZ62" s="244"/>
      <c r="ARA62" s="244"/>
      <c r="ARB62" s="244"/>
      <c r="ARC62" s="245"/>
      <c r="ARD62" s="244"/>
      <c r="ARE62" s="246"/>
      <c r="ARF62" s="247"/>
      <c r="ARG62" s="248"/>
      <c r="ARH62" s="248"/>
      <c r="ARI62" s="244"/>
      <c r="ARJ62" s="244"/>
      <c r="ARK62" s="244"/>
      <c r="ARL62" s="245"/>
      <c r="ARM62" s="244"/>
      <c r="ARN62" s="246"/>
      <c r="ARO62" s="247"/>
      <c r="ARP62" s="248"/>
      <c r="ARQ62" s="248"/>
      <c r="ARR62" s="244"/>
      <c r="ARS62" s="244"/>
      <c r="ART62" s="244"/>
      <c r="ARU62" s="245"/>
      <c r="ARV62" s="244"/>
      <c r="ARW62" s="246"/>
      <c r="ARX62" s="247"/>
      <c r="ARY62" s="248"/>
      <c r="ARZ62" s="248"/>
      <c r="ASA62" s="244"/>
      <c r="ASB62" s="244"/>
      <c r="ASC62" s="244"/>
      <c r="ASD62" s="245"/>
      <c r="ASE62" s="244"/>
      <c r="ASF62" s="246"/>
      <c r="ASG62" s="247"/>
      <c r="ASH62" s="248"/>
      <c r="ASI62" s="248"/>
      <c r="ASJ62" s="244"/>
      <c r="ASK62" s="244"/>
      <c r="ASL62" s="244"/>
      <c r="ASM62" s="245"/>
      <c r="ASN62" s="244"/>
      <c r="ASO62" s="246"/>
      <c r="ASP62" s="247"/>
      <c r="ASQ62" s="248"/>
      <c r="ASR62" s="248"/>
      <c r="ASS62" s="244"/>
      <c r="AST62" s="244"/>
      <c r="ASU62" s="244"/>
      <c r="ASV62" s="245"/>
      <c r="ASW62" s="244"/>
      <c r="ASX62" s="246"/>
      <c r="ASY62" s="247"/>
      <c r="ASZ62" s="248"/>
      <c r="ATA62" s="248"/>
      <c r="ATB62" s="244"/>
      <c r="ATC62" s="244"/>
      <c r="ATD62" s="244"/>
      <c r="ATE62" s="245"/>
      <c r="ATF62" s="244"/>
      <c r="ATG62" s="246"/>
      <c r="ATH62" s="247"/>
      <c r="ATI62" s="248"/>
      <c r="ATJ62" s="248"/>
      <c r="ATK62" s="244"/>
      <c r="ATL62" s="244"/>
      <c r="ATM62" s="244"/>
      <c r="ATN62" s="245"/>
      <c r="ATO62" s="244"/>
      <c r="ATP62" s="246"/>
      <c r="ATQ62" s="247"/>
      <c r="ATR62" s="248"/>
      <c r="ATS62" s="248"/>
      <c r="ATT62" s="244"/>
      <c r="ATU62" s="244"/>
      <c r="ATV62" s="244"/>
      <c r="ATW62" s="245"/>
      <c r="ATX62" s="244"/>
      <c r="ATY62" s="246"/>
      <c r="ATZ62" s="247"/>
      <c r="AUA62" s="248"/>
      <c r="AUB62" s="248"/>
      <c r="AUC62" s="244"/>
      <c r="AUD62" s="244"/>
      <c r="AUE62" s="244"/>
      <c r="AUF62" s="245"/>
      <c r="AUG62" s="244"/>
      <c r="AUH62" s="246"/>
      <c r="AUI62" s="247"/>
      <c r="AUJ62" s="248"/>
      <c r="AUK62" s="248"/>
      <c r="AUL62" s="244"/>
      <c r="AUM62" s="244"/>
      <c r="AUN62" s="244"/>
      <c r="AUO62" s="245"/>
      <c r="AUP62" s="244"/>
      <c r="AUQ62" s="246"/>
      <c r="AUR62" s="247"/>
      <c r="AUS62" s="248"/>
      <c r="AUT62" s="248"/>
      <c r="AUU62" s="244"/>
      <c r="AUV62" s="244"/>
      <c r="AUW62" s="244"/>
      <c r="AUX62" s="245"/>
      <c r="AUY62" s="244"/>
      <c r="AUZ62" s="246"/>
      <c r="AVA62" s="247"/>
      <c r="AVB62" s="248"/>
      <c r="AVC62" s="248"/>
      <c r="AVD62" s="244"/>
      <c r="AVE62" s="244"/>
      <c r="AVF62" s="244"/>
      <c r="AVG62" s="245"/>
      <c r="AVH62" s="244"/>
      <c r="AVI62" s="246"/>
      <c r="AVJ62" s="247"/>
      <c r="AVK62" s="248"/>
      <c r="AVL62" s="248"/>
      <c r="AVM62" s="244"/>
      <c r="AVN62" s="244"/>
      <c r="AVO62" s="244"/>
      <c r="AVP62" s="245"/>
      <c r="AVQ62" s="244"/>
      <c r="AVR62" s="246"/>
      <c r="AVS62" s="247"/>
      <c r="AVT62" s="248"/>
      <c r="AVU62" s="248"/>
      <c r="AVV62" s="244"/>
      <c r="AVW62" s="244"/>
      <c r="AVX62" s="244"/>
      <c r="AVY62" s="245"/>
      <c r="AVZ62" s="244"/>
      <c r="AWA62" s="246"/>
      <c r="AWB62" s="247"/>
      <c r="AWC62" s="248"/>
      <c r="AWD62" s="248"/>
      <c r="AWE62" s="244"/>
      <c r="AWF62" s="244"/>
      <c r="AWG62" s="244"/>
      <c r="AWH62" s="245"/>
      <c r="AWI62" s="244"/>
      <c r="AWJ62" s="246"/>
      <c r="AWK62" s="247"/>
      <c r="AWL62" s="248"/>
      <c r="AWM62" s="248"/>
      <c r="AWN62" s="244"/>
      <c r="AWO62" s="244"/>
      <c r="AWP62" s="244"/>
      <c r="AWQ62" s="245"/>
      <c r="AWR62" s="244"/>
      <c r="AWS62" s="246"/>
      <c r="AWT62" s="247"/>
      <c r="AWU62" s="248"/>
      <c r="AWV62" s="248"/>
      <c r="AWW62" s="244"/>
      <c r="AWX62" s="244"/>
      <c r="AWY62" s="244"/>
      <c r="AWZ62" s="245"/>
      <c r="AXA62" s="244"/>
      <c r="AXB62" s="246"/>
      <c r="AXC62" s="247"/>
      <c r="AXD62" s="248"/>
      <c r="AXE62" s="248"/>
      <c r="AXF62" s="244"/>
      <c r="AXG62" s="244"/>
      <c r="AXH62" s="244"/>
      <c r="AXI62" s="245"/>
      <c r="AXJ62" s="244"/>
      <c r="AXK62" s="246"/>
      <c r="AXL62" s="247"/>
      <c r="AXM62" s="248"/>
      <c r="AXN62" s="248"/>
      <c r="AXO62" s="244"/>
      <c r="AXP62" s="244"/>
      <c r="AXQ62" s="244"/>
      <c r="AXR62" s="245"/>
      <c r="AXS62" s="244"/>
      <c r="AXT62" s="246"/>
      <c r="AXU62" s="247"/>
      <c r="AXV62" s="248"/>
      <c r="AXW62" s="248"/>
      <c r="AXX62" s="244"/>
      <c r="AXY62" s="244"/>
      <c r="AXZ62" s="244"/>
      <c r="AYA62" s="245"/>
      <c r="AYB62" s="244"/>
      <c r="AYC62" s="246"/>
      <c r="AYD62" s="247"/>
      <c r="AYE62" s="248"/>
      <c r="AYF62" s="248"/>
      <c r="AYG62" s="244"/>
      <c r="AYH62" s="244"/>
      <c r="AYI62" s="244"/>
      <c r="AYJ62" s="245"/>
      <c r="AYK62" s="244"/>
      <c r="AYL62" s="246"/>
      <c r="AYM62" s="247"/>
      <c r="AYN62" s="248"/>
      <c r="AYO62" s="248"/>
      <c r="AYP62" s="244"/>
      <c r="AYQ62" s="244"/>
      <c r="AYR62" s="244"/>
      <c r="AYS62" s="245"/>
      <c r="AYT62" s="244"/>
      <c r="AYU62" s="246"/>
      <c r="AYV62" s="247"/>
      <c r="AYW62" s="248"/>
      <c r="AYX62" s="248"/>
      <c r="AYY62" s="244"/>
      <c r="AYZ62" s="244"/>
      <c r="AZA62" s="244"/>
      <c r="AZB62" s="245"/>
      <c r="AZC62" s="244"/>
      <c r="AZD62" s="246"/>
      <c r="AZE62" s="247"/>
      <c r="AZF62" s="248"/>
      <c r="AZG62" s="248"/>
      <c r="AZH62" s="244"/>
      <c r="AZI62" s="244"/>
      <c r="AZJ62" s="244"/>
      <c r="AZK62" s="245"/>
      <c r="AZL62" s="244"/>
      <c r="AZM62" s="246"/>
      <c r="AZN62" s="247"/>
      <c r="AZO62" s="248"/>
      <c r="AZP62" s="248"/>
      <c r="AZQ62" s="244"/>
      <c r="AZR62" s="244"/>
      <c r="AZS62" s="244"/>
      <c r="AZT62" s="245"/>
      <c r="AZU62" s="244"/>
      <c r="AZV62" s="246"/>
      <c r="AZW62" s="247"/>
      <c r="AZX62" s="248"/>
      <c r="AZY62" s="248"/>
      <c r="AZZ62" s="244"/>
      <c r="BAA62" s="244"/>
      <c r="BAB62" s="244"/>
      <c r="BAC62" s="245"/>
      <c r="BAD62" s="244"/>
      <c r="BAE62" s="246"/>
      <c r="BAF62" s="247"/>
      <c r="BAG62" s="248"/>
      <c r="BAH62" s="248"/>
      <c r="BAI62" s="244"/>
      <c r="BAJ62" s="244"/>
      <c r="BAK62" s="244"/>
      <c r="BAL62" s="245"/>
      <c r="BAM62" s="244"/>
      <c r="BAN62" s="246"/>
      <c r="BAO62" s="247"/>
      <c r="BAP62" s="248"/>
      <c r="BAQ62" s="248"/>
      <c r="BAR62" s="244"/>
      <c r="BAS62" s="244"/>
      <c r="BAT62" s="244"/>
      <c r="BAU62" s="245"/>
      <c r="BAV62" s="244"/>
      <c r="BAW62" s="246"/>
      <c r="BAX62" s="247"/>
      <c r="BAY62" s="248"/>
      <c r="BAZ62" s="248"/>
      <c r="BBA62" s="244"/>
      <c r="BBB62" s="244"/>
      <c r="BBC62" s="244"/>
      <c r="BBD62" s="245"/>
      <c r="BBE62" s="244"/>
      <c r="BBF62" s="246"/>
      <c r="BBG62" s="247"/>
      <c r="BBH62" s="248"/>
      <c r="BBI62" s="248"/>
      <c r="BBJ62" s="244"/>
      <c r="BBK62" s="244"/>
      <c r="BBL62" s="244"/>
      <c r="BBM62" s="245"/>
      <c r="BBN62" s="244"/>
      <c r="BBO62" s="246"/>
      <c r="BBP62" s="247"/>
      <c r="BBQ62" s="248"/>
      <c r="BBR62" s="248"/>
      <c r="BBS62" s="244"/>
      <c r="BBT62" s="244"/>
      <c r="BBU62" s="244"/>
      <c r="BBV62" s="245"/>
      <c r="BBW62" s="244"/>
      <c r="BBX62" s="246"/>
      <c r="BBY62" s="247"/>
      <c r="BBZ62" s="248"/>
      <c r="BCA62" s="248"/>
      <c r="BCB62" s="244"/>
      <c r="BCC62" s="244"/>
      <c r="BCD62" s="244"/>
      <c r="BCE62" s="245"/>
      <c r="BCF62" s="244"/>
      <c r="BCG62" s="246"/>
      <c r="BCH62" s="247"/>
      <c r="BCI62" s="248"/>
      <c r="BCJ62" s="248"/>
      <c r="BCK62" s="244"/>
      <c r="BCL62" s="244"/>
      <c r="BCM62" s="244"/>
      <c r="BCN62" s="245"/>
      <c r="BCO62" s="244"/>
      <c r="BCP62" s="246"/>
      <c r="BCQ62" s="247"/>
      <c r="BCR62" s="248"/>
      <c r="BCS62" s="248"/>
      <c r="BCT62" s="244"/>
      <c r="BCU62" s="244"/>
      <c r="BCV62" s="244"/>
      <c r="BCW62" s="245"/>
      <c r="BCX62" s="244"/>
      <c r="BCY62" s="246"/>
      <c r="BCZ62" s="247"/>
      <c r="BDA62" s="248"/>
      <c r="BDB62" s="248"/>
      <c r="BDC62" s="244"/>
      <c r="BDD62" s="244"/>
      <c r="BDE62" s="244"/>
      <c r="BDF62" s="245"/>
      <c r="BDG62" s="244"/>
      <c r="BDH62" s="246"/>
      <c r="BDI62" s="247"/>
      <c r="BDJ62" s="248"/>
      <c r="BDK62" s="248"/>
      <c r="BDL62" s="244"/>
      <c r="BDM62" s="244"/>
      <c r="BDN62" s="244"/>
      <c r="BDO62" s="245"/>
      <c r="BDP62" s="244"/>
      <c r="BDQ62" s="246"/>
      <c r="BDR62" s="247"/>
      <c r="BDS62" s="248"/>
      <c r="BDT62" s="248"/>
      <c r="BDU62" s="244"/>
      <c r="BDV62" s="244"/>
      <c r="BDW62" s="244"/>
      <c r="BDX62" s="245"/>
      <c r="BDY62" s="244"/>
      <c r="BDZ62" s="246"/>
      <c r="BEA62" s="247"/>
      <c r="BEB62" s="248"/>
      <c r="BEC62" s="248"/>
      <c r="BED62" s="244"/>
      <c r="BEE62" s="244"/>
      <c r="BEF62" s="244"/>
      <c r="BEG62" s="245"/>
      <c r="BEH62" s="244"/>
      <c r="BEI62" s="246"/>
      <c r="BEJ62" s="247"/>
      <c r="BEK62" s="248"/>
      <c r="BEL62" s="248"/>
      <c r="BEM62" s="244"/>
      <c r="BEN62" s="244"/>
      <c r="BEO62" s="244"/>
      <c r="BEP62" s="245"/>
      <c r="BEQ62" s="244"/>
      <c r="BER62" s="246"/>
      <c r="BES62" s="247"/>
      <c r="BET62" s="248"/>
      <c r="BEU62" s="248"/>
      <c r="BEV62" s="244"/>
      <c r="BEW62" s="244"/>
      <c r="BEX62" s="244"/>
      <c r="BEY62" s="245"/>
      <c r="BEZ62" s="244"/>
      <c r="BFA62" s="246"/>
      <c r="BFB62" s="247"/>
      <c r="BFC62" s="248"/>
      <c r="BFD62" s="248"/>
      <c r="BFE62" s="244"/>
      <c r="BFF62" s="244"/>
      <c r="BFG62" s="244"/>
      <c r="BFH62" s="245"/>
      <c r="BFI62" s="244"/>
      <c r="BFJ62" s="246"/>
      <c r="BFK62" s="247"/>
      <c r="BFL62" s="248"/>
      <c r="BFM62" s="248"/>
      <c r="BFN62" s="244"/>
      <c r="BFO62" s="244"/>
      <c r="BFP62" s="244"/>
      <c r="BFQ62" s="245"/>
      <c r="BFR62" s="244"/>
      <c r="BFS62" s="246"/>
      <c r="BFT62" s="247"/>
      <c r="BFU62" s="248"/>
      <c r="BFV62" s="248"/>
      <c r="BFW62" s="244"/>
      <c r="BFX62" s="244"/>
      <c r="BFY62" s="244"/>
      <c r="BFZ62" s="245"/>
      <c r="BGA62" s="244"/>
      <c r="BGB62" s="246"/>
      <c r="BGC62" s="247"/>
      <c r="BGD62" s="248"/>
      <c r="BGE62" s="248"/>
      <c r="BGF62" s="244"/>
      <c r="BGG62" s="244"/>
      <c r="BGH62" s="244"/>
      <c r="BGI62" s="245"/>
      <c r="BGJ62" s="244"/>
      <c r="BGK62" s="246"/>
      <c r="BGL62" s="247"/>
      <c r="BGM62" s="248"/>
      <c r="BGN62" s="248"/>
      <c r="BGO62" s="244"/>
      <c r="BGP62" s="244"/>
      <c r="BGQ62" s="244"/>
      <c r="BGR62" s="245"/>
      <c r="BGS62" s="244"/>
      <c r="BGT62" s="246"/>
      <c r="BGU62" s="247"/>
      <c r="BGV62" s="248"/>
      <c r="BGW62" s="248"/>
      <c r="BGX62" s="244"/>
      <c r="BGY62" s="244"/>
      <c r="BGZ62" s="244"/>
      <c r="BHA62" s="245"/>
      <c r="BHB62" s="244"/>
      <c r="BHC62" s="246"/>
      <c r="BHD62" s="247"/>
      <c r="BHE62" s="248"/>
      <c r="BHF62" s="248"/>
      <c r="BHG62" s="244"/>
      <c r="BHH62" s="244"/>
      <c r="BHI62" s="244"/>
      <c r="BHJ62" s="245"/>
      <c r="BHK62" s="244"/>
      <c r="BHL62" s="246"/>
      <c r="BHM62" s="247"/>
      <c r="BHN62" s="248"/>
      <c r="BHO62" s="248"/>
      <c r="BHP62" s="244"/>
      <c r="BHQ62" s="244"/>
      <c r="BHR62" s="244"/>
      <c r="BHS62" s="245"/>
      <c r="BHT62" s="244"/>
      <c r="BHU62" s="246"/>
      <c r="BHV62" s="247"/>
      <c r="BHW62" s="248"/>
      <c r="BHX62" s="248"/>
      <c r="BHY62" s="244"/>
      <c r="BHZ62" s="244"/>
      <c r="BIA62" s="244"/>
      <c r="BIB62" s="245"/>
      <c r="BIC62" s="244"/>
      <c r="BID62" s="246"/>
      <c r="BIE62" s="247"/>
      <c r="BIF62" s="248"/>
      <c r="BIG62" s="248"/>
      <c r="BIH62" s="244"/>
      <c r="BII62" s="244"/>
      <c r="BIJ62" s="244"/>
      <c r="BIK62" s="245"/>
      <c r="BIL62" s="244"/>
      <c r="BIM62" s="246"/>
      <c r="BIN62" s="247"/>
      <c r="BIO62" s="248"/>
      <c r="BIP62" s="248"/>
      <c r="BIQ62" s="244"/>
      <c r="BIR62" s="244"/>
      <c r="BIS62" s="244"/>
      <c r="BIT62" s="245"/>
      <c r="BIU62" s="244"/>
      <c r="BIV62" s="246"/>
      <c r="BIW62" s="247"/>
      <c r="BIX62" s="248"/>
      <c r="BIY62" s="248"/>
      <c r="BIZ62" s="244"/>
      <c r="BJA62" s="244"/>
      <c r="BJB62" s="244"/>
      <c r="BJC62" s="245"/>
      <c r="BJD62" s="244"/>
      <c r="BJE62" s="246"/>
      <c r="BJF62" s="247"/>
      <c r="BJG62" s="248"/>
      <c r="BJH62" s="248"/>
      <c r="BJI62" s="244"/>
      <c r="BJJ62" s="244"/>
      <c r="BJK62" s="244"/>
      <c r="BJL62" s="245"/>
      <c r="BJM62" s="244"/>
      <c r="BJN62" s="246"/>
      <c r="BJO62" s="247"/>
      <c r="BJP62" s="248"/>
      <c r="BJQ62" s="248"/>
      <c r="BJR62" s="244"/>
      <c r="BJS62" s="244"/>
      <c r="BJT62" s="244"/>
      <c r="BJU62" s="245"/>
      <c r="BJV62" s="244"/>
      <c r="BJW62" s="246"/>
      <c r="BJX62" s="247"/>
      <c r="BJY62" s="248"/>
      <c r="BJZ62" s="248"/>
      <c r="BKA62" s="244"/>
      <c r="BKB62" s="244"/>
      <c r="BKC62" s="244"/>
      <c r="BKD62" s="245"/>
      <c r="BKE62" s="244"/>
      <c r="BKF62" s="246"/>
      <c r="BKG62" s="247"/>
      <c r="BKH62" s="248"/>
      <c r="BKI62" s="248"/>
      <c r="BKJ62" s="244"/>
      <c r="BKK62" s="244"/>
      <c r="BKL62" s="244"/>
      <c r="BKM62" s="245"/>
      <c r="BKN62" s="244"/>
      <c r="BKO62" s="246"/>
      <c r="BKP62" s="247"/>
      <c r="BKQ62" s="248"/>
      <c r="BKR62" s="248"/>
      <c r="BKS62" s="244"/>
      <c r="BKT62" s="244"/>
      <c r="BKU62" s="244"/>
      <c r="BKV62" s="245"/>
      <c r="BKW62" s="244"/>
      <c r="BKX62" s="246"/>
      <c r="BKY62" s="247"/>
      <c r="BKZ62" s="248"/>
      <c r="BLA62" s="248"/>
      <c r="BLB62" s="244"/>
      <c r="BLC62" s="244"/>
      <c r="BLD62" s="244"/>
      <c r="BLE62" s="245"/>
      <c r="BLF62" s="244"/>
      <c r="BLG62" s="246"/>
      <c r="BLH62" s="247"/>
      <c r="BLI62" s="248"/>
      <c r="BLJ62" s="248"/>
      <c r="BLK62" s="244"/>
      <c r="BLL62" s="244"/>
      <c r="BLM62" s="244"/>
      <c r="BLN62" s="245"/>
      <c r="BLO62" s="244"/>
      <c r="BLP62" s="246"/>
      <c r="BLQ62" s="247"/>
      <c r="BLR62" s="248"/>
      <c r="BLS62" s="248"/>
      <c r="BLT62" s="244"/>
      <c r="BLU62" s="244"/>
      <c r="BLV62" s="244"/>
      <c r="BLW62" s="245"/>
      <c r="BLX62" s="244"/>
      <c r="BLY62" s="246"/>
      <c r="BLZ62" s="247"/>
      <c r="BMA62" s="248"/>
      <c r="BMB62" s="248"/>
      <c r="BMC62" s="244"/>
      <c r="BMD62" s="244"/>
      <c r="BME62" s="244"/>
      <c r="BMF62" s="245"/>
      <c r="BMG62" s="244"/>
      <c r="BMH62" s="246"/>
      <c r="BMI62" s="247"/>
      <c r="BMJ62" s="248"/>
      <c r="BMK62" s="248"/>
      <c r="BML62" s="244"/>
      <c r="BMM62" s="244"/>
      <c r="BMN62" s="244"/>
      <c r="BMO62" s="245"/>
      <c r="BMP62" s="244"/>
      <c r="BMQ62" s="246"/>
      <c r="BMR62" s="247"/>
      <c r="BMS62" s="248"/>
      <c r="BMT62" s="248"/>
      <c r="BMU62" s="244"/>
      <c r="BMV62" s="244"/>
      <c r="BMW62" s="244"/>
      <c r="BMX62" s="245"/>
      <c r="BMY62" s="244"/>
      <c r="BMZ62" s="246"/>
      <c r="BNA62" s="247"/>
      <c r="BNB62" s="248"/>
      <c r="BNC62" s="248"/>
      <c r="BND62" s="244"/>
      <c r="BNE62" s="244"/>
      <c r="BNF62" s="244"/>
      <c r="BNG62" s="245"/>
      <c r="BNH62" s="244"/>
      <c r="BNI62" s="246"/>
      <c r="BNJ62" s="247"/>
      <c r="BNK62" s="248"/>
      <c r="BNL62" s="248"/>
      <c r="BNM62" s="244"/>
      <c r="BNN62" s="244"/>
      <c r="BNO62" s="244"/>
      <c r="BNP62" s="245"/>
      <c r="BNQ62" s="244"/>
      <c r="BNR62" s="246"/>
      <c r="BNS62" s="247"/>
      <c r="BNT62" s="248"/>
      <c r="BNU62" s="248"/>
      <c r="BNV62" s="244"/>
      <c r="BNW62" s="244"/>
      <c r="BNX62" s="244"/>
      <c r="BNY62" s="245"/>
      <c r="BNZ62" s="244"/>
      <c r="BOA62" s="246"/>
      <c r="BOB62" s="247"/>
      <c r="BOC62" s="248"/>
      <c r="BOD62" s="248"/>
      <c r="BOE62" s="244"/>
      <c r="BOF62" s="244"/>
      <c r="BOG62" s="244"/>
      <c r="BOH62" s="245"/>
      <c r="BOI62" s="244"/>
      <c r="BOJ62" s="246"/>
      <c r="BOK62" s="247"/>
      <c r="BOL62" s="248"/>
      <c r="BOM62" s="248"/>
      <c r="BON62" s="244"/>
      <c r="BOO62" s="244"/>
      <c r="BOP62" s="244"/>
      <c r="BOQ62" s="245"/>
      <c r="BOR62" s="244"/>
      <c r="BOS62" s="246"/>
      <c r="BOT62" s="247"/>
      <c r="BOU62" s="248"/>
      <c r="BOV62" s="248"/>
      <c r="BOW62" s="244"/>
      <c r="BOX62" s="244"/>
      <c r="BOY62" s="244"/>
      <c r="BOZ62" s="245"/>
      <c r="BPA62" s="244"/>
      <c r="BPB62" s="246"/>
      <c r="BPC62" s="247"/>
      <c r="BPD62" s="248"/>
      <c r="BPE62" s="248"/>
      <c r="BPF62" s="244"/>
      <c r="BPG62" s="244"/>
      <c r="BPH62" s="244"/>
      <c r="BPI62" s="245"/>
      <c r="BPJ62" s="244"/>
      <c r="BPK62" s="246"/>
      <c r="BPL62" s="247"/>
      <c r="BPM62" s="248"/>
      <c r="BPN62" s="248"/>
      <c r="BPO62" s="244"/>
      <c r="BPP62" s="244"/>
      <c r="BPQ62" s="244"/>
      <c r="BPR62" s="245"/>
      <c r="BPS62" s="244"/>
      <c r="BPT62" s="246"/>
      <c r="BPU62" s="247"/>
      <c r="BPV62" s="248"/>
      <c r="BPW62" s="248"/>
      <c r="BPX62" s="244"/>
      <c r="BPY62" s="244"/>
      <c r="BPZ62" s="244"/>
      <c r="BQA62" s="245"/>
      <c r="BQB62" s="244"/>
      <c r="BQC62" s="246"/>
      <c r="BQD62" s="247"/>
      <c r="BQE62" s="248"/>
      <c r="BQF62" s="248"/>
      <c r="BQG62" s="244"/>
      <c r="BQH62" s="244"/>
      <c r="BQI62" s="244"/>
      <c r="BQJ62" s="245"/>
      <c r="BQK62" s="244"/>
      <c r="BQL62" s="246"/>
      <c r="BQM62" s="247"/>
      <c r="BQN62" s="248"/>
      <c r="BQO62" s="248"/>
      <c r="BQP62" s="244"/>
      <c r="BQQ62" s="244"/>
      <c r="BQR62" s="244"/>
      <c r="BQS62" s="245"/>
      <c r="BQT62" s="244"/>
      <c r="BQU62" s="246"/>
      <c r="BQV62" s="247"/>
      <c r="BQW62" s="248"/>
      <c r="BQX62" s="248"/>
      <c r="BQY62" s="244"/>
      <c r="BQZ62" s="244"/>
      <c r="BRA62" s="244"/>
      <c r="BRB62" s="245"/>
      <c r="BRC62" s="244"/>
      <c r="BRD62" s="246"/>
      <c r="BRE62" s="247"/>
      <c r="BRF62" s="248"/>
      <c r="BRG62" s="248"/>
      <c r="BRH62" s="244"/>
      <c r="BRI62" s="244"/>
      <c r="BRJ62" s="244"/>
      <c r="BRK62" s="245"/>
      <c r="BRL62" s="244"/>
      <c r="BRM62" s="246"/>
      <c r="BRN62" s="247"/>
      <c r="BRO62" s="248"/>
      <c r="BRP62" s="248"/>
      <c r="BRQ62" s="244"/>
      <c r="BRR62" s="244"/>
      <c r="BRS62" s="244"/>
      <c r="BRT62" s="245"/>
      <c r="BRU62" s="244"/>
      <c r="BRV62" s="246"/>
      <c r="BRW62" s="247"/>
      <c r="BRX62" s="248"/>
      <c r="BRY62" s="248"/>
      <c r="BRZ62" s="244"/>
      <c r="BSA62" s="244"/>
      <c r="BSB62" s="244"/>
      <c r="BSC62" s="245"/>
      <c r="BSD62" s="244"/>
      <c r="BSE62" s="246"/>
      <c r="BSF62" s="247"/>
      <c r="BSG62" s="248"/>
      <c r="BSH62" s="248"/>
      <c r="BSI62" s="244"/>
      <c r="BSJ62" s="244"/>
      <c r="BSK62" s="244"/>
      <c r="BSL62" s="245"/>
      <c r="BSM62" s="244"/>
      <c r="BSN62" s="246"/>
      <c r="BSO62" s="247"/>
      <c r="BSP62" s="248"/>
      <c r="BSQ62" s="248"/>
      <c r="BSR62" s="244"/>
      <c r="BSS62" s="244"/>
      <c r="BST62" s="244"/>
      <c r="BSU62" s="245"/>
      <c r="BSV62" s="244"/>
      <c r="BSW62" s="246"/>
      <c r="BSX62" s="247"/>
      <c r="BSY62" s="248"/>
      <c r="BSZ62" s="248"/>
      <c r="BTA62" s="244"/>
      <c r="BTB62" s="244"/>
      <c r="BTC62" s="244"/>
      <c r="BTD62" s="245"/>
      <c r="BTE62" s="244"/>
      <c r="BTF62" s="246"/>
      <c r="BTG62" s="247"/>
      <c r="BTH62" s="248"/>
      <c r="BTI62" s="248"/>
      <c r="BTJ62" s="244"/>
      <c r="BTK62" s="244"/>
      <c r="BTL62" s="244"/>
      <c r="BTM62" s="245"/>
      <c r="BTN62" s="244"/>
      <c r="BTO62" s="246"/>
      <c r="BTP62" s="247"/>
      <c r="BTQ62" s="248"/>
      <c r="BTR62" s="248"/>
      <c r="BTS62" s="244"/>
      <c r="BTT62" s="244"/>
      <c r="BTU62" s="244"/>
      <c r="BTV62" s="245"/>
      <c r="BTW62" s="244"/>
      <c r="BTX62" s="246"/>
      <c r="BTY62" s="247"/>
      <c r="BTZ62" s="248"/>
      <c r="BUA62" s="248"/>
      <c r="BUB62" s="244"/>
      <c r="BUC62" s="244"/>
      <c r="BUD62" s="244"/>
      <c r="BUE62" s="245"/>
      <c r="BUF62" s="244"/>
      <c r="BUG62" s="246"/>
      <c r="BUH62" s="247"/>
      <c r="BUI62" s="248"/>
      <c r="BUJ62" s="248"/>
      <c r="BUK62" s="244"/>
      <c r="BUL62" s="244"/>
      <c r="BUM62" s="244"/>
      <c r="BUN62" s="245"/>
      <c r="BUO62" s="244"/>
      <c r="BUP62" s="246"/>
      <c r="BUQ62" s="247"/>
      <c r="BUR62" s="248"/>
      <c r="BUS62" s="248"/>
      <c r="BUT62" s="244"/>
      <c r="BUU62" s="244"/>
      <c r="BUV62" s="244"/>
      <c r="BUW62" s="245"/>
      <c r="BUX62" s="244"/>
      <c r="BUY62" s="246"/>
      <c r="BUZ62" s="247"/>
      <c r="BVA62" s="248"/>
      <c r="BVB62" s="248"/>
      <c r="BVC62" s="244"/>
      <c r="BVD62" s="244"/>
      <c r="BVE62" s="244"/>
      <c r="BVF62" s="245"/>
      <c r="BVG62" s="244"/>
      <c r="BVH62" s="246"/>
      <c r="BVI62" s="247"/>
      <c r="BVJ62" s="248"/>
      <c r="BVK62" s="248"/>
      <c r="BVL62" s="244"/>
      <c r="BVM62" s="244"/>
      <c r="BVN62" s="244"/>
      <c r="BVO62" s="245"/>
      <c r="BVP62" s="244"/>
      <c r="BVQ62" s="246"/>
      <c r="BVR62" s="247"/>
      <c r="BVS62" s="248"/>
      <c r="BVT62" s="248"/>
      <c r="BVU62" s="244"/>
      <c r="BVV62" s="244"/>
      <c r="BVW62" s="244"/>
      <c r="BVX62" s="245"/>
      <c r="BVY62" s="244"/>
      <c r="BVZ62" s="246"/>
      <c r="BWA62" s="247"/>
      <c r="BWB62" s="248"/>
      <c r="BWC62" s="248"/>
      <c r="BWD62" s="244"/>
      <c r="BWE62" s="244"/>
      <c r="BWF62" s="244"/>
      <c r="BWG62" s="245"/>
      <c r="BWH62" s="244"/>
      <c r="BWI62" s="246"/>
      <c r="BWJ62" s="247"/>
      <c r="BWK62" s="248"/>
      <c r="BWL62" s="248"/>
      <c r="BWM62" s="244"/>
      <c r="BWN62" s="244"/>
      <c r="BWO62" s="244"/>
      <c r="BWP62" s="245"/>
      <c r="BWQ62" s="244"/>
      <c r="BWR62" s="246"/>
      <c r="BWS62" s="247"/>
      <c r="BWT62" s="248"/>
      <c r="BWU62" s="248"/>
      <c r="BWV62" s="244"/>
      <c r="BWW62" s="244"/>
      <c r="BWX62" s="244"/>
      <c r="BWY62" s="245"/>
      <c r="BWZ62" s="244"/>
      <c r="BXA62" s="246"/>
      <c r="BXB62" s="247"/>
      <c r="BXC62" s="248"/>
      <c r="BXD62" s="248"/>
      <c r="BXE62" s="244"/>
      <c r="BXF62" s="244"/>
      <c r="BXG62" s="244"/>
      <c r="BXH62" s="245"/>
      <c r="BXI62" s="244"/>
      <c r="BXJ62" s="246"/>
      <c r="BXK62" s="247"/>
      <c r="BXL62" s="248"/>
      <c r="BXM62" s="248"/>
      <c r="BXN62" s="244"/>
      <c r="BXO62" s="244"/>
      <c r="BXP62" s="244"/>
      <c r="BXQ62" s="245"/>
      <c r="BXR62" s="244"/>
      <c r="BXS62" s="246"/>
      <c r="BXT62" s="247"/>
      <c r="BXU62" s="248"/>
      <c r="BXV62" s="248"/>
      <c r="BXW62" s="244"/>
      <c r="BXX62" s="244"/>
      <c r="BXY62" s="244"/>
      <c r="BXZ62" s="245"/>
      <c r="BYA62" s="244"/>
      <c r="BYB62" s="246"/>
      <c r="BYC62" s="247"/>
      <c r="BYD62" s="248"/>
      <c r="BYE62" s="248"/>
      <c r="BYF62" s="244"/>
      <c r="BYG62" s="244"/>
      <c r="BYH62" s="244"/>
      <c r="BYI62" s="245"/>
      <c r="BYJ62" s="244"/>
      <c r="BYK62" s="246"/>
      <c r="BYL62" s="247"/>
      <c r="BYM62" s="248"/>
      <c r="BYN62" s="248"/>
      <c r="BYO62" s="244"/>
      <c r="BYP62" s="244"/>
      <c r="BYQ62" s="244"/>
      <c r="BYR62" s="245"/>
      <c r="BYS62" s="244"/>
      <c r="BYT62" s="246"/>
      <c r="BYU62" s="247"/>
      <c r="BYV62" s="248"/>
      <c r="BYW62" s="248"/>
      <c r="BYX62" s="244"/>
      <c r="BYY62" s="244"/>
      <c r="BYZ62" s="244"/>
      <c r="BZA62" s="245"/>
      <c r="BZB62" s="244"/>
      <c r="BZC62" s="246"/>
      <c r="BZD62" s="247"/>
      <c r="BZE62" s="248"/>
      <c r="BZF62" s="248"/>
      <c r="BZG62" s="244"/>
      <c r="BZH62" s="244"/>
      <c r="BZI62" s="244"/>
      <c r="BZJ62" s="245"/>
      <c r="BZK62" s="244"/>
      <c r="BZL62" s="246"/>
      <c r="BZM62" s="247"/>
      <c r="BZN62" s="248"/>
      <c r="BZO62" s="248"/>
      <c r="BZP62" s="244"/>
      <c r="BZQ62" s="244"/>
      <c r="BZR62" s="244"/>
      <c r="BZS62" s="245"/>
      <c r="BZT62" s="244"/>
      <c r="BZU62" s="246"/>
      <c r="BZV62" s="247"/>
      <c r="BZW62" s="248"/>
      <c r="BZX62" s="248"/>
      <c r="BZY62" s="244"/>
      <c r="BZZ62" s="244"/>
      <c r="CAA62" s="244"/>
      <c r="CAB62" s="245"/>
      <c r="CAC62" s="244"/>
      <c r="CAD62" s="246"/>
      <c r="CAE62" s="247"/>
      <c r="CAF62" s="248"/>
      <c r="CAG62" s="248"/>
      <c r="CAH62" s="244"/>
      <c r="CAI62" s="244"/>
      <c r="CAJ62" s="244"/>
      <c r="CAK62" s="245"/>
      <c r="CAL62" s="244"/>
      <c r="CAM62" s="246"/>
      <c r="CAN62" s="247"/>
      <c r="CAO62" s="248"/>
      <c r="CAP62" s="248"/>
      <c r="CAQ62" s="244"/>
      <c r="CAR62" s="244"/>
      <c r="CAS62" s="244"/>
      <c r="CAT62" s="245"/>
      <c r="CAU62" s="244"/>
      <c r="CAV62" s="246"/>
      <c r="CAW62" s="247"/>
      <c r="CAX62" s="248"/>
      <c r="CAY62" s="248"/>
      <c r="CAZ62" s="244"/>
      <c r="CBA62" s="244"/>
      <c r="CBB62" s="244"/>
      <c r="CBC62" s="245"/>
      <c r="CBD62" s="244"/>
      <c r="CBE62" s="246"/>
      <c r="CBF62" s="247"/>
      <c r="CBG62" s="248"/>
      <c r="CBH62" s="248"/>
      <c r="CBI62" s="244"/>
      <c r="CBJ62" s="244"/>
      <c r="CBK62" s="244"/>
      <c r="CBL62" s="245"/>
      <c r="CBM62" s="244"/>
      <c r="CBN62" s="246"/>
      <c r="CBO62" s="247"/>
      <c r="CBP62" s="248"/>
      <c r="CBQ62" s="248"/>
      <c r="CBR62" s="244"/>
      <c r="CBS62" s="244"/>
      <c r="CBT62" s="244"/>
      <c r="CBU62" s="245"/>
      <c r="CBV62" s="244"/>
      <c r="CBW62" s="246"/>
      <c r="CBX62" s="247"/>
      <c r="CBY62" s="248"/>
      <c r="CBZ62" s="248"/>
      <c r="CCA62" s="244"/>
      <c r="CCB62" s="244"/>
      <c r="CCC62" s="244"/>
      <c r="CCD62" s="245"/>
      <c r="CCE62" s="244"/>
      <c r="CCF62" s="246"/>
      <c r="CCG62" s="247"/>
      <c r="CCH62" s="248"/>
      <c r="CCI62" s="248"/>
      <c r="CCJ62" s="244"/>
      <c r="CCK62" s="244"/>
      <c r="CCL62" s="244"/>
      <c r="CCM62" s="245"/>
      <c r="CCN62" s="244"/>
      <c r="CCO62" s="246"/>
      <c r="CCP62" s="247"/>
      <c r="CCQ62" s="248"/>
      <c r="CCR62" s="248"/>
      <c r="CCS62" s="244"/>
      <c r="CCT62" s="244"/>
      <c r="CCU62" s="244"/>
      <c r="CCV62" s="245"/>
      <c r="CCW62" s="244"/>
      <c r="CCX62" s="246"/>
      <c r="CCY62" s="247"/>
      <c r="CCZ62" s="248"/>
      <c r="CDA62" s="248"/>
      <c r="CDB62" s="244"/>
      <c r="CDC62" s="244"/>
      <c r="CDD62" s="244"/>
      <c r="CDE62" s="245"/>
      <c r="CDF62" s="244"/>
      <c r="CDG62" s="246"/>
      <c r="CDH62" s="247"/>
      <c r="CDI62" s="248"/>
      <c r="CDJ62" s="248"/>
      <c r="CDK62" s="244"/>
      <c r="CDL62" s="244"/>
      <c r="CDM62" s="244"/>
      <c r="CDN62" s="245"/>
      <c r="CDO62" s="244"/>
      <c r="CDP62" s="246"/>
      <c r="CDQ62" s="247"/>
      <c r="CDR62" s="248"/>
      <c r="CDS62" s="248"/>
      <c r="CDT62" s="244"/>
      <c r="CDU62" s="244"/>
      <c r="CDV62" s="244"/>
      <c r="CDW62" s="245"/>
      <c r="CDX62" s="244"/>
      <c r="CDY62" s="246"/>
      <c r="CDZ62" s="247"/>
      <c r="CEA62" s="248"/>
      <c r="CEB62" s="248"/>
      <c r="CEC62" s="244"/>
      <c r="CED62" s="244"/>
      <c r="CEE62" s="244"/>
      <c r="CEF62" s="245"/>
      <c r="CEG62" s="244"/>
      <c r="CEH62" s="246"/>
      <c r="CEI62" s="247"/>
      <c r="CEJ62" s="248"/>
      <c r="CEK62" s="248"/>
      <c r="CEL62" s="244"/>
      <c r="CEM62" s="244"/>
      <c r="CEN62" s="244"/>
      <c r="CEO62" s="245"/>
      <c r="CEP62" s="244"/>
      <c r="CEQ62" s="246"/>
      <c r="CER62" s="247"/>
      <c r="CES62" s="248"/>
      <c r="CET62" s="248"/>
      <c r="CEU62" s="244"/>
      <c r="CEV62" s="244"/>
      <c r="CEW62" s="244"/>
      <c r="CEX62" s="245"/>
      <c r="CEY62" s="244"/>
      <c r="CEZ62" s="246"/>
      <c r="CFA62" s="247"/>
      <c r="CFB62" s="248"/>
      <c r="CFC62" s="248"/>
      <c r="CFD62" s="244"/>
      <c r="CFE62" s="244"/>
      <c r="CFF62" s="244"/>
      <c r="CFG62" s="245"/>
      <c r="CFH62" s="244"/>
      <c r="CFI62" s="246"/>
      <c r="CFJ62" s="247"/>
      <c r="CFK62" s="248"/>
      <c r="CFL62" s="248"/>
      <c r="CFM62" s="244"/>
      <c r="CFN62" s="244"/>
      <c r="CFO62" s="244"/>
      <c r="CFP62" s="245"/>
      <c r="CFQ62" s="244"/>
      <c r="CFR62" s="246"/>
      <c r="CFS62" s="247"/>
      <c r="CFT62" s="248"/>
      <c r="CFU62" s="248"/>
      <c r="CFV62" s="244"/>
      <c r="CFW62" s="244"/>
      <c r="CFX62" s="244"/>
      <c r="CFY62" s="245"/>
      <c r="CFZ62" s="244"/>
      <c r="CGA62" s="246"/>
      <c r="CGB62" s="247"/>
      <c r="CGC62" s="248"/>
      <c r="CGD62" s="248"/>
      <c r="CGE62" s="244"/>
      <c r="CGF62" s="244"/>
      <c r="CGG62" s="244"/>
      <c r="CGH62" s="245"/>
      <c r="CGI62" s="244"/>
      <c r="CGJ62" s="246"/>
      <c r="CGK62" s="247"/>
      <c r="CGL62" s="248"/>
      <c r="CGM62" s="248"/>
      <c r="CGN62" s="244"/>
      <c r="CGO62" s="244"/>
      <c r="CGP62" s="244"/>
      <c r="CGQ62" s="245"/>
      <c r="CGR62" s="244"/>
      <c r="CGS62" s="246"/>
      <c r="CGT62" s="247"/>
      <c r="CGU62" s="248"/>
      <c r="CGV62" s="248"/>
      <c r="CGW62" s="244"/>
      <c r="CGX62" s="244"/>
      <c r="CGY62" s="244"/>
      <c r="CGZ62" s="245"/>
      <c r="CHA62" s="244"/>
      <c r="CHB62" s="246"/>
      <c r="CHC62" s="247"/>
      <c r="CHD62" s="248"/>
      <c r="CHE62" s="248"/>
      <c r="CHF62" s="244"/>
      <c r="CHG62" s="244"/>
      <c r="CHH62" s="244"/>
      <c r="CHI62" s="245"/>
      <c r="CHJ62" s="244"/>
      <c r="CHK62" s="246"/>
      <c r="CHL62" s="247"/>
      <c r="CHM62" s="248"/>
      <c r="CHN62" s="248"/>
      <c r="CHO62" s="244"/>
      <c r="CHP62" s="244"/>
      <c r="CHQ62" s="244"/>
      <c r="CHR62" s="245"/>
      <c r="CHS62" s="244"/>
      <c r="CHT62" s="246"/>
      <c r="CHU62" s="247"/>
      <c r="CHV62" s="248"/>
      <c r="CHW62" s="248"/>
      <c r="CHX62" s="244"/>
      <c r="CHY62" s="244"/>
      <c r="CHZ62" s="244"/>
      <c r="CIA62" s="245"/>
      <c r="CIB62" s="244"/>
      <c r="CIC62" s="246"/>
      <c r="CID62" s="247"/>
      <c r="CIE62" s="248"/>
      <c r="CIF62" s="248"/>
      <c r="CIG62" s="244"/>
      <c r="CIH62" s="244"/>
      <c r="CII62" s="244"/>
      <c r="CIJ62" s="245"/>
      <c r="CIK62" s="244"/>
      <c r="CIL62" s="246"/>
      <c r="CIM62" s="247"/>
      <c r="CIN62" s="248"/>
      <c r="CIO62" s="248"/>
      <c r="CIP62" s="244"/>
      <c r="CIQ62" s="244"/>
      <c r="CIR62" s="244"/>
      <c r="CIS62" s="245"/>
      <c r="CIT62" s="244"/>
      <c r="CIU62" s="246"/>
      <c r="CIV62" s="247"/>
      <c r="CIW62" s="248"/>
      <c r="CIX62" s="248"/>
      <c r="CIY62" s="244"/>
      <c r="CIZ62" s="244"/>
      <c r="CJA62" s="244"/>
      <c r="CJB62" s="245"/>
      <c r="CJC62" s="244"/>
      <c r="CJD62" s="246"/>
      <c r="CJE62" s="247"/>
      <c r="CJF62" s="248"/>
      <c r="CJG62" s="248"/>
      <c r="CJH62" s="244"/>
      <c r="CJI62" s="244"/>
      <c r="CJJ62" s="244"/>
      <c r="CJK62" s="245"/>
      <c r="CJL62" s="244"/>
      <c r="CJM62" s="246"/>
      <c r="CJN62" s="247"/>
      <c r="CJO62" s="248"/>
      <c r="CJP62" s="248"/>
      <c r="CJQ62" s="244"/>
      <c r="CJR62" s="244"/>
      <c r="CJS62" s="244"/>
      <c r="CJT62" s="245"/>
      <c r="CJU62" s="244"/>
      <c r="CJV62" s="246"/>
      <c r="CJW62" s="247"/>
      <c r="CJX62" s="248"/>
      <c r="CJY62" s="248"/>
      <c r="CJZ62" s="244"/>
      <c r="CKA62" s="244"/>
      <c r="CKB62" s="244"/>
      <c r="CKC62" s="245"/>
      <c r="CKD62" s="244"/>
      <c r="CKE62" s="246"/>
      <c r="CKF62" s="247"/>
      <c r="CKG62" s="248"/>
      <c r="CKH62" s="248"/>
      <c r="CKI62" s="244"/>
      <c r="CKJ62" s="244"/>
      <c r="CKK62" s="244"/>
      <c r="CKL62" s="245"/>
      <c r="CKM62" s="244"/>
      <c r="CKN62" s="246"/>
      <c r="CKO62" s="247"/>
      <c r="CKP62" s="248"/>
      <c r="CKQ62" s="248"/>
      <c r="CKR62" s="244"/>
      <c r="CKS62" s="244"/>
      <c r="CKT62" s="244"/>
      <c r="CKU62" s="245"/>
      <c r="CKV62" s="244"/>
      <c r="CKW62" s="246"/>
      <c r="CKX62" s="247"/>
      <c r="CKY62" s="248"/>
      <c r="CKZ62" s="248"/>
      <c r="CLA62" s="244"/>
      <c r="CLB62" s="244"/>
      <c r="CLC62" s="244"/>
      <c r="CLD62" s="245"/>
      <c r="CLE62" s="244"/>
      <c r="CLF62" s="246"/>
      <c r="CLG62" s="247"/>
      <c r="CLH62" s="248"/>
      <c r="CLI62" s="248"/>
      <c r="CLJ62" s="244"/>
      <c r="CLK62" s="244"/>
      <c r="CLL62" s="244"/>
      <c r="CLM62" s="245"/>
      <c r="CLN62" s="244"/>
      <c r="CLO62" s="246"/>
      <c r="CLP62" s="247"/>
      <c r="CLQ62" s="248"/>
      <c r="CLR62" s="248"/>
      <c r="CLS62" s="244"/>
      <c r="CLT62" s="244"/>
      <c r="CLU62" s="244"/>
      <c r="CLV62" s="245"/>
      <c r="CLW62" s="244"/>
      <c r="CLX62" s="246"/>
      <c r="CLY62" s="247"/>
      <c r="CLZ62" s="248"/>
      <c r="CMA62" s="248"/>
      <c r="CMB62" s="244"/>
      <c r="CMC62" s="244"/>
      <c r="CMD62" s="244"/>
      <c r="CME62" s="245"/>
      <c r="CMF62" s="244"/>
      <c r="CMG62" s="246"/>
      <c r="CMH62" s="247"/>
      <c r="CMI62" s="248"/>
      <c r="CMJ62" s="248"/>
      <c r="CMK62" s="244"/>
      <c r="CML62" s="244"/>
      <c r="CMM62" s="244"/>
      <c r="CMN62" s="245"/>
      <c r="CMO62" s="244"/>
      <c r="CMP62" s="246"/>
      <c r="CMQ62" s="247"/>
      <c r="CMR62" s="248"/>
      <c r="CMS62" s="248"/>
      <c r="CMT62" s="244"/>
      <c r="CMU62" s="244"/>
      <c r="CMV62" s="244"/>
      <c r="CMW62" s="245"/>
      <c r="CMX62" s="244"/>
      <c r="CMY62" s="246"/>
      <c r="CMZ62" s="247"/>
      <c r="CNA62" s="248"/>
      <c r="CNB62" s="248"/>
      <c r="CNC62" s="244"/>
      <c r="CND62" s="244"/>
      <c r="CNE62" s="244"/>
      <c r="CNF62" s="245"/>
      <c r="CNG62" s="244"/>
      <c r="CNH62" s="246"/>
      <c r="CNI62" s="247"/>
      <c r="CNJ62" s="248"/>
      <c r="CNK62" s="248"/>
      <c r="CNL62" s="244"/>
      <c r="CNM62" s="244"/>
      <c r="CNN62" s="244"/>
      <c r="CNO62" s="245"/>
      <c r="CNP62" s="244"/>
      <c r="CNQ62" s="246"/>
      <c r="CNR62" s="247"/>
      <c r="CNS62" s="248"/>
      <c r="CNT62" s="248"/>
      <c r="CNU62" s="244"/>
      <c r="CNV62" s="244"/>
      <c r="CNW62" s="244"/>
      <c r="CNX62" s="245"/>
      <c r="CNY62" s="244"/>
      <c r="CNZ62" s="246"/>
      <c r="COA62" s="247"/>
      <c r="COB62" s="248"/>
      <c r="COC62" s="248"/>
      <c r="COD62" s="244"/>
      <c r="COE62" s="244"/>
      <c r="COF62" s="244"/>
      <c r="COG62" s="245"/>
      <c r="COH62" s="244"/>
      <c r="COI62" s="246"/>
      <c r="COJ62" s="247"/>
      <c r="COK62" s="248"/>
      <c r="COL62" s="248"/>
      <c r="COM62" s="244"/>
      <c r="CON62" s="244"/>
      <c r="COO62" s="244"/>
      <c r="COP62" s="245"/>
      <c r="COQ62" s="244"/>
      <c r="COR62" s="246"/>
      <c r="COS62" s="247"/>
      <c r="COT62" s="248"/>
      <c r="COU62" s="248"/>
      <c r="COV62" s="244"/>
      <c r="COW62" s="244"/>
      <c r="COX62" s="244"/>
      <c r="COY62" s="245"/>
      <c r="COZ62" s="244"/>
      <c r="CPA62" s="246"/>
      <c r="CPB62" s="247"/>
      <c r="CPC62" s="248"/>
      <c r="CPD62" s="248"/>
      <c r="CPE62" s="244"/>
      <c r="CPF62" s="244"/>
      <c r="CPG62" s="244"/>
      <c r="CPH62" s="245"/>
      <c r="CPI62" s="244"/>
      <c r="CPJ62" s="246"/>
      <c r="CPK62" s="247"/>
      <c r="CPL62" s="248"/>
      <c r="CPM62" s="248"/>
      <c r="CPN62" s="244"/>
      <c r="CPO62" s="244"/>
      <c r="CPP62" s="244"/>
      <c r="CPQ62" s="245"/>
      <c r="CPR62" s="244"/>
      <c r="CPS62" s="246"/>
      <c r="CPT62" s="247"/>
      <c r="CPU62" s="248"/>
      <c r="CPV62" s="248"/>
      <c r="CPW62" s="244"/>
      <c r="CPX62" s="244"/>
      <c r="CPY62" s="244"/>
      <c r="CPZ62" s="245"/>
      <c r="CQA62" s="244"/>
      <c r="CQB62" s="246"/>
      <c r="CQC62" s="247"/>
      <c r="CQD62" s="248"/>
      <c r="CQE62" s="248"/>
      <c r="CQF62" s="244"/>
      <c r="CQG62" s="244"/>
      <c r="CQH62" s="244"/>
      <c r="CQI62" s="245"/>
      <c r="CQJ62" s="244"/>
      <c r="CQK62" s="246"/>
      <c r="CQL62" s="247"/>
      <c r="CQM62" s="248"/>
      <c r="CQN62" s="248"/>
      <c r="CQO62" s="244"/>
      <c r="CQP62" s="244"/>
      <c r="CQQ62" s="244"/>
      <c r="CQR62" s="245"/>
      <c r="CQS62" s="244"/>
      <c r="CQT62" s="246"/>
      <c r="CQU62" s="247"/>
      <c r="CQV62" s="248"/>
      <c r="CQW62" s="248"/>
      <c r="CQX62" s="244"/>
      <c r="CQY62" s="244"/>
      <c r="CQZ62" s="244"/>
      <c r="CRA62" s="245"/>
      <c r="CRB62" s="244"/>
      <c r="CRC62" s="246"/>
      <c r="CRD62" s="247"/>
      <c r="CRE62" s="248"/>
      <c r="CRF62" s="248"/>
      <c r="CRG62" s="244"/>
      <c r="CRH62" s="244"/>
      <c r="CRI62" s="244"/>
      <c r="CRJ62" s="245"/>
      <c r="CRK62" s="244"/>
      <c r="CRL62" s="246"/>
      <c r="CRM62" s="247"/>
      <c r="CRN62" s="248"/>
      <c r="CRO62" s="248"/>
      <c r="CRP62" s="244"/>
      <c r="CRQ62" s="244"/>
      <c r="CRR62" s="244"/>
      <c r="CRS62" s="245"/>
      <c r="CRT62" s="244"/>
      <c r="CRU62" s="246"/>
      <c r="CRV62" s="247"/>
      <c r="CRW62" s="248"/>
      <c r="CRX62" s="248"/>
      <c r="CRY62" s="244"/>
      <c r="CRZ62" s="244"/>
      <c r="CSA62" s="244"/>
      <c r="CSB62" s="245"/>
      <c r="CSC62" s="244"/>
      <c r="CSD62" s="246"/>
      <c r="CSE62" s="247"/>
      <c r="CSF62" s="248"/>
      <c r="CSG62" s="248"/>
      <c r="CSH62" s="244"/>
      <c r="CSI62" s="244"/>
      <c r="CSJ62" s="244"/>
      <c r="CSK62" s="245"/>
      <c r="CSL62" s="244"/>
      <c r="CSM62" s="246"/>
      <c r="CSN62" s="247"/>
      <c r="CSO62" s="248"/>
      <c r="CSP62" s="248"/>
      <c r="CSQ62" s="244"/>
      <c r="CSR62" s="244"/>
      <c r="CSS62" s="244"/>
      <c r="CST62" s="245"/>
      <c r="CSU62" s="244"/>
      <c r="CSV62" s="246"/>
      <c r="CSW62" s="247"/>
      <c r="CSX62" s="248"/>
      <c r="CSY62" s="248"/>
      <c r="CSZ62" s="244"/>
      <c r="CTA62" s="244"/>
      <c r="CTB62" s="244"/>
      <c r="CTC62" s="245"/>
      <c r="CTD62" s="244"/>
      <c r="CTE62" s="246"/>
      <c r="CTF62" s="247"/>
      <c r="CTG62" s="248"/>
      <c r="CTH62" s="248"/>
      <c r="CTI62" s="244"/>
      <c r="CTJ62" s="244"/>
      <c r="CTK62" s="244"/>
      <c r="CTL62" s="245"/>
      <c r="CTM62" s="244"/>
      <c r="CTN62" s="246"/>
      <c r="CTO62" s="247"/>
      <c r="CTP62" s="248"/>
      <c r="CTQ62" s="248"/>
      <c r="CTR62" s="244"/>
      <c r="CTS62" s="244"/>
      <c r="CTT62" s="244"/>
      <c r="CTU62" s="245"/>
      <c r="CTV62" s="244"/>
      <c r="CTW62" s="246"/>
      <c r="CTX62" s="247"/>
      <c r="CTY62" s="248"/>
      <c r="CTZ62" s="248"/>
      <c r="CUA62" s="244"/>
      <c r="CUB62" s="244"/>
      <c r="CUC62" s="244"/>
      <c r="CUD62" s="245"/>
      <c r="CUE62" s="244"/>
      <c r="CUF62" s="246"/>
      <c r="CUG62" s="247"/>
      <c r="CUH62" s="248"/>
      <c r="CUI62" s="248"/>
      <c r="CUJ62" s="244"/>
      <c r="CUK62" s="244"/>
      <c r="CUL62" s="244"/>
      <c r="CUM62" s="245"/>
      <c r="CUN62" s="244"/>
      <c r="CUO62" s="246"/>
      <c r="CUP62" s="247"/>
      <c r="CUQ62" s="248"/>
      <c r="CUR62" s="248"/>
      <c r="CUS62" s="244"/>
      <c r="CUT62" s="244"/>
      <c r="CUU62" s="244"/>
      <c r="CUV62" s="245"/>
      <c r="CUW62" s="244"/>
      <c r="CUX62" s="246"/>
      <c r="CUY62" s="247"/>
      <c r="CUZ62" s="248"/>
      <c r="CVA62" s="248"/>
      <c r="CVB62" s="244"/>
      <c r="CVC62" s="244"/>
      <c r="CVD62" s="244"/>
      <c r="CVE62" s="245"/>
      <c r="CVF62" s="244"/>
      <c r="CVG62" s="246"/>
      <c r="CVH62" s="247"/>
      <c r="CVI62" s="248"/>
      <c r="CVJ62" s="248"/>
      <c r="CVK62" s="244"/>
      <c r="CVL62" s="244"/>
      <c r="CVM62" s="244"/>
      <c r="CVN62" s="245"/>
      <c r="CVO62" s="244"/>
      <c r="CVP62" s="246"/>
      <c r="CVQ62" s="247"/>
      <c r="CVR62" s="248"/>
      <c r="CVS62" s="248"/>
      <c r="CVT62" s="244"/>
      <c r="CVU62" s="244"/>
      <c r="CVV62" s="244"/>
      <c r="CVW62" s="245"/>
      <c r="CVX62" s="244"/>
      <c r="CVY62" s="246"/>
      <c r="CVZ62" s="247"/>
      <c r="CWA62" s="248"/>
      <c r="CWB62" s="248"/>
      <c r="CWC62" s="244"/>
      <c r="CWD62" s="244"/>
      <c r="CWE62" s="244"/>
      <c r="CWF62" s="245"/>
      <c r="CWG62" s="244"/>
      <c r="CWH62" s="246"/>
      <c r="CWI62" s="247"/>
      <c r="CWJ62" s="248"/>
      <c r="CWK62" s="248"/>
      <c r="CWL62" s="244"/>
      <c r="CWM62" s="244"/>
      <c r="CWN62" s="244"/>
      <c r="CWO62" s="245"/>
      <c r="CWP62" s="244"/>
      <c r="CWQ62" s="246"/>
      <c r="CWR62" s="247"/>
      <c r="CWS62" s="248"/>
      <c r="CWT62" s="248"/>
      <c r="CWU62" s="244"/>
      <c r="CWV62" s="244"/>
      <c r="CWW62" s="244"/>
      <c r="CWX62" s="245"/>
      <c r="CWY62" s="244"/>
      <c r="CWZ62" s="246"/>
      <c r="CXA62" s="247"/>
      <c r="CXB62" s="248"/>
      <c r="CXC62" s="248"/>
      <c r="CXD62" s="244"/>
      <c r="CXE62" s="244"/>
      <c r="CXF62" s="244"/>
      <c r="CXG62" s="245"/>
      <c r="CXH62" s="244"/>
      <c r="CXI62" s="246"/>
      <c r="CXJ62" s="247"/>
      <c r="CXK62" s="248"/>
      <c r="CXL62" s="248"/>
      <c r="CXM62" s="244"/>
      <c r="CXN62" s="244"/>
      <c r="CXO62" s="244"/>
      <c r="CXP62" s="245"/>
      <c r="CXQ62" s="244"/>
      <c r="CXR62" s="246"/>
      <c r="CXS62" s="247"/>
      <c r="CXT62" s="248"/>
      <c r="CXU62" s="248"/>
      <c r="CXV62" s="244"/>
      <c r="CXW62" s="244"/>
      <c r="CXX62" s="244"/>
      <c r="CXY62" s="245"/>
      <c r="CXZ62" s="244"/>
      <c r="CYA62" s="246"/>
      <c r="CYB62" s="247"/>
      <c r="CYC62" s="248"/>
      <c r="CYD62" s="248"/>
      <c r="CYE62" s="244"/>
      <c r="CYF62" s="244"/>
      <c r="CYG62" s="244"/>
      <c r="CYH62" s="245"/>
      <c r="CYI62" s="244"/>
      <c r="CYJ62" s="246"/>
      <c r="CYK62" s="247"/>
      <c r="CYL62" s="248"/>
      <c r="CYM62" s="248"/>
      <c r="CYN62" s="244"/>
      <c r="CYO62" s="244"/>
      <c r="CYP62" s="244"/>
      <c r="CYQ62" s="245"/>
      <c r="CYR62" s="244"/>
      <c r="CYS62" s="246"/>
      <c r="CYT62" s="247"/>
      <c r="CYU62" s="248"/>
      <c r="CYV62" s="248"/>
      <c r="CYW62" s="244"/>
      <c r="CYX62" s="244"/>
      <c r="CYY62" s="244"/>
      <c r="CYZ62" s="245"/>
      <c r="CZA62" s="244"/>
      <c r="CZB62" s="246"/>
      <c r="CZC62" s="247"/>
      <c r="CZD62" s="248"/>
      <c r="CZE62" s="248"/>
      <c r="CZF62" s="244"/>
      <c r="CZG62" s="244"/>
      <c r="CZH62" s="244"/>
      <c r="CZI62" s="245"/>
      <c r="CZJ62" s="244"/>
      <c r="CZK62" s="246"/>
      <c r="CZL62" s="247"/>
      <c r="CZM62" s="248"/>
      <c r="CZN62" s="248"/>
      <c r="CZO62" s="244"/>
      <c r="CZP62" s="244"/>
      <c r="CZQ62" s="244"/>
      <c r="CZR62" s="245"/>
      <c r="CZS62" s="244"/>
      <c r="CZT62" s="246"/>
      <c r="CZU62" s="247"/>
      <c r="CZV62" s="248"/>
      <c r="CZW62" s="248"/>
      <c r="CZX62" s="244"/>
      <c r="CZY62" s="244"/>
      <c r="CZZ62" s="244"/>
      <c r="DAA62" s="245"/>
      <c r="DAB62" s="244"/>
      <c r="DAC62" s="246"/>
      <c r="DAD62" s="247"/>
      <c r="DAE62" s="248"/>
      <c r="DAF62" s="248"/>
      <c r="DAG62" s="244"/>
      <c r="DAH62" s="244"/>
      <c r="DAI62" s="244"/>
      <c r="DAJ62" s="245"/>
      <c r="DAK62" s="244"/>
      <c r="DAL62" s="246"/>
      <c r="DAM62" s="247"/>
      <c r="DAN62" s="248"/>
      <c r="DAO62" s="248"/>
      <c r="DAP62" s="244"/>
      <c r="DAQ62" s="244"/>
      <c r="DAR62" s="244"/>
      <c r="DAS62" s="245"/>
      <c r="DAT62" s="244"/>
      <c r="DAU62" s="246"/>
      <c r="DAV62" s="247"/>
      <c r="DAW62" s="248"/>
      <c r="DAX62" s="248"/>
      <c r="DAY62" s="244"/>
      <c r="DAZ62" s="244"/>
      <c r="DBA62" s="244"/>
      <c r="DBB62" s="245"/>
      <c r="DBC62" s="244"/>
      <c r="DBD62" s="246"/>
      <c r="DBE62" s="247"/>
      <c r="DBF62" s="248"/>
      <c r="DBG62" s="248"/>
      <c r="DBH62" s="244"/>
      <c r="DBI62" s="244"/>
      <c r="DBJ62" s="244"/>
      <c r="DBK62" s="245"/>
      <c r="DBL62" s="244"/>
      <c r="DBM62" s="246"/>
      <c r="DBN62" s="247"/>
      <c r="DBO62" s="248"/>
      <c r="DBP62" s="248"/>
      <c r="DBQ62" s="244"/>
      <c r="DBR62" s="244"/>
      <c r="DBS62" s="244"/>
      <c r="DBT62" s="245"/>
      <c r="DBU62" s="244"/>
      <c r="DBV62" s="246"/>
      <c r="DBW62" s="247"/>
      <c r="DBX62" s="248"/>
      <c r="DBY62" s="248"/>
      <c r="DBZ62" s="244"/>
      <c r="DCA62" s="244"/>
      <c r="DCB62" s="244"/>
      <c r="DCC62" s="245"/>
      <c r="DCD62" s="244"/>
      <c r="DCE62" s="246"/>
      <c r="DCF62" s="247"/>
      <c r="DCG62" s="248"/>
      <c r="DCH62" s="248"/>
      <c r="DCI62" s="244"/>
      <c r="DCJ62" s="244"/>
      <c r="DCK62" s="244"/>
      <c r="DCL62" s="245"/>
      <c r="DCM62" s="244"/>
      <c r="DCN62" s="246"/>
      <c r="DCO62" s="247"/>
      <c r="DCP62" s="248"/>
      <c r="DCQ62" s="248"/>
      <c r="DCR62" s="244"/>
      <c r="DCS62" s="244"/>
      <c r="DCT62" s="244"/>
      <c r="DCU62" s="245"/>
      <c r="DCV62" s="244"/>
      <c r="DCW62" s="246"/>
      <c r="DCX62" s="247"/>
      <c r="DCY62" s="248"/>
      <c r="DCZ62" s="248"/>
      <c r="DDA62" s="244"/>
      <c r="DDB62" s="244"/>
      <c r="DDC62" s="244"/>
      <c r="DDD62" s="245"/>
      <c r="DDE62" s="244"/>
      <c r="DDF62" s="246"/>
      <c r="DDG62" s="247"/>
      <c r="DDH62" s="248"/>
      <c r="DDI62" s="248"/>
      <c r="DDJ62" s="244"/>
      <c r="DDK62" s="244"/>
      <c r="DDL62" s="244"/>
      <c r="DDM62" s="245"/>
      <c r="DDN62" s="244"/>
      <c r="DDO62" s="246"/>
      <c r="DDP62" s="247"/>
      <c r="DDQ62" s="248"/>
      <c r="DDR62" s="248"/>
      <c r="DDS62" s="244"/>
      <c r="DDT62" s="244"/>
      <c r="DDU62" s="244"/>
      <c r="DDV62" s="245"/>
      <c r="DDW62" s="244"/>
      <c r="DDX62" s="246"/>
      <c r="DDY62" s="247"/>
      <c r="DDZ62" s="248"/>
      <c r="DEA62" s="248"/>
      <c r="DEB62" s="244"/>
      <c r="DEC62" s="244"/>
      <c r="DED62" s="244"/>
      <c r="DEE62" s="245"/>
      <c r="DEF62" s="244"/>
      <c r="DEG62" s="246"/>
      <c r="DEH62" s="247"/>
      <c r="DEI62" s="248"/>
      <c r="DEJ62" s="248"/>
      <c r="DEK62" s="244"/>
      <c r="DEL62" s="244"/>
      <c r="DEM62" s="244"/>
      <c r="DEN62" s="245"/>
      <c r="DEO62" s="244"/>
      <c r="DEP62" s="246"/>
      <c r="DEQ62" s="247"/>
      <c r="DER62" s="248"/>
      <c r="DES62" s="248"/>
      <c r="DET62" s="244"/>
      <c r="DEU62" s="244"/>
      <c r="DEV62" s="244"/>
      <c r="DEW62" s="245"/>
      <c r="DEX62" s="244"/>
      <c r="DEY62" s="246"/>
      <c r="DEZ62" s="247"/>
      <c r="DFA62" s="248"/>
      <c r="DFB62" s="248"/>
      <c r="DFC62" s="244"/>
      <c r="DFD62" s="244"/>
      <c r="DFE62" s="244"/>
      <c r="DFF62" s="245"/>
      <c r="DFG62" s="244"/>
      <c r="DFH62" s="246"/>
      <c r="DFI62" s="247"/>
      <c r="DFJ62" s="248"/>
      <c r="DFK62" s="248"/>
      <c r="DFL62" s="244"/>
      <c r="DFM62" s="244"/>
      <c r="DFN62" s="244"/>
      <c r="DFO62" s="245"/>
      <c r="DFP62" s="244"/>
      <c r="DFQ62" s="246"/>
      <c r="DFR62" s="247"/>
      <c r="DFS62" s="248"/>
      <c r="DFT62" s="248"/>
      <c r="DFU62" s="244"/>
      <c r="DFV62" s="244"/>
      <c r="DFW62" s="244"/>
      <c r="DFX62" s="245"/>
      <c r="DFY62" s="244"/>
      <c r="DFZ62" s="246"/>
      <c r="DGA62" s="247"/>
      <c r="DGB62" s="248"/>
      <c r="DGC62" s="248"/>
      <c r="DGD62" s="244"/>
      <c r="DGE62" s="244"/>
      <c r="DGF62" s="244"/>
      <c r="DGG62" s="245"/>
      <c r="DGH62" s="244"/>
      <c r="DGI62" s="246"/>
      <c r="DGJ62" s="247"/>
      <c r="DGK62" s="248"/>
      <c r="DGL62" s="248"/>
      <c r="DGM62" s="244"/>
      <c r="DGN62" s="244"/>
      <c r="DGO62" s="244"/>
      <c r="DGP62" s="245"/>
      <c r="DGQ62" s="244"/>
      <c r="DGR62" s="246"/>
      <c r="DGS62" s="247"/>
      <c r="DGT62" s="248"/>
      <c r="DGU62" s="248"/>
      <c r="DGV62" s="244"/>
      <c r="DGW62" s="244"/>
      <c r="DGX62" s="244"/>
      <c r="DGY62" s="245"/>
      <c r="DGZ62" s="244"/>
      <c r="DHA62" s="246"/>
      <c r="DHB62" s="247"/>
      <c r="DHC62" s="248"/>
      <c r="DHD62" s="248"/>
      <c r="DHE62" s="244"/>
      <c r="DHF62" s="244"/>
      <c r="DHG62" s="244"/>
      <c r="DHH62" s="245"/>
      <c r="DHI62" s="244"/>
      <c r="DHJ62" s="246"/>
      <c r="DHK62" s="247"/>
      <c r="DHL62" s="248"/>
      <c r="DHM62" s="248"/>
      <c r="DHN62" s="244"/>
      <c r="DHO62" s="244"/>
      <c r="DHP62" s="244"/>
      <c r="DHQ62" s="245"/>
      <c r="DHR62" s="244"/>
      <c r="DHS62" s="246"/>
      <c r="DHT62" s="247"/>
      <c r="DHU62" s="248"/>
      <c r="DHV62" s="248"/>
      <c r="DHW62" s="244"/>
      <c r="DHX62" s="244"/>
      <c r="DHY62" s="244"/>
      <c r="DHZ62" s="245"/>
      <c r="DIA62" s="244"/>
      <c r="DIB62" s="246"/>
      <c r="DIC62" s="247"/>
      <c r="DID62" s="248"/>
      <c r="DIE62" s="248"/>
      <c r="DIF62" s="244"/>
      <c r="DIG62" s="244"/>
      <c r="DIH62" s="244"/>
      <c r="DII62" s="245"/>
      <c r="DIJ62" s="244"/>
      <c r="DIK62" s="246"/>
      <c r="DIL62" s="247"/>
      <c r="DIM62" s="248"/>
      <c r="DIN62" s="248"/>
      <c r="DIO62" s="244"/>
      <c r="DIP62" s="244"/>
      <c r="DIQ62" s="244"/>
      <c r="DIR62" s="245"/>
      <c r="DIS62" s="244"/>
      <c r="DIT62" s="246"/>
      <c r="DIU62" s="247"/>
      <c r="DIV62" s="248"/>
      <c r="DIW62" s="248"/>
      <c r="DIX62" s="244"/>
      <c r="DIY62" s="244"/>
      <c r="DIZ62" s="244"/>
      <c r="DJA62" s="245"/>
      <c r="DJB62" s="244"/>
      <c r="DJC62" s="246"/>
      <c r="DJD62" s="247"/>
      <c r="DJE62" s="248"/>
      <c r="DJF62" s="248"/>
      <c r="DJG62" s="244"/>
      <c r="DJH62" s="244"/>
      <c r="DJI62" s="244"/>
      <c r="DJJ62" s="245"/>
      <c r="DJK62" s="244"/>
      <c r="DJL62" s="246"/>
      <c r="DJM62" s="247"/>
      <c r="DJN62" s="248"/>
      <c r="DJO62" s="248"/>
      <c r="DJP62" s="244"/>
      <c r="DJQ62" s="244"/>
      <c r="DJR62" s="244"/>
      <c r="DJS62" s="245"/>
      <c r="DJT62" s="244"/>
      <c r="DJU62" s="246"/>
      <c r="DJV62" s="247"/>
      <c r="DJW62" s="248"/>
      <c r="DJX62" s="248"/>
      <c r="DJY62" s="244"/>
      <c r="DJZ62" s="244"/>
      <c r="DKA62" s="244"/>
      <c r="DKB62" s="245"/>
      <c r="DKC62" s="244"/>
      <c r="DKD62" s="246"/>
      <c r="DKE62" s="247"/>
      <c r="DKF62" s="248"/>
      <c r="DKG62" s="248"/>
      <c r="DKH62" s="244"/>
      <c r="DKI62" s="244"/>
      <c r="DKJ62" s="244"/>
      <c r="DKK62" s="245"/>
      <c r="DKL62" s="244"/>
      <c r="DKM62" s="246"/>
      <c r="DKN62" s="247"/>
      <c r="DKO62" s="248"/>
      <c r="DKP62" s="248"/>
      <c r="DKQ62" s="244"/>
      <c r="DKR62" s="244"/>
      <c r="DKS62" s="244"/>
      <c r="DKT62" s="245"/>
      <c r="DKU62" s="244"/>
      <c r="DKV62" s="246"/>
      <c r="DKW62" s="247"/>
      <c r="DKX62" s="248"/>
      <c r="DKY62" s="248"/>
      <c r="DKZ62" s="244"/>
      <c r="DLA62" s="244"/>
      <c r="DLB62" s="244"/>
      <c r="DLC62" s="245"/>
      <c r="DLD62" s="244"/>
      <c r="DLE62" s="246"/>
      <c r="DLF62" s="247"/>
      <c r="DLG62" s="248"/>
      <c r="DLH62" s="248"/>
      <c r="DLI62" s="244"/>
      <c r="DLJ62" s="244"/>
      <c r="DLK62" s="244"/>
      <c r="DLL62" s="245"/>
      <c r="DLM62" s="244"/>
      <c r="DLN62" s="246"/>
      <c r="DLO62" s="247"/>
      <c r="DLP62" s="248"/>
      <c r="DLQ62" s="248"/>
      <c r="DLR62" s="244"/>
      <c r="DLS62" s="244"/>
      <c r="DLT62" s="244"/>
      <c r="DLU62" s="245"/>
      <c r="DLV62" s="244"/>
      <c r="DLW62" s="246"/>
      <c r="DLX62" s="247"/>
      <c r="DLY62" s="248"/>
      <c r="DLZ62" s="248"/>
      <c r="DMA62" s="244"/>
      <c r="DMB62" s="244"/>
      <c r="DMC62" s="244"/>
      <c r="DMD62" s="245"/>
      <c r="DME62" s="244"/>
      <c r="DMF62" s="246"/>
      <c r="DMG62" s="247"/>
      <c r="DMH62" s="248"/>
      <c r="DMI62" s="248"/>
      <c r="DMJ62" s="244"/>
      <c r="DMK62" s="244"/>
      <c r="DML62" s="244"/>
      <c r="DMM62" s="245"/>
      <c r="DMN62" s="244"/>
      <c r="DMO62" s="246"/>
      <c r="DMP62" s="247"/>
      <c r="DMQ62" s="248"/>
      <c r="DMR62" s="248"/>
      <c r="DMS62" s="244"/>
      <c r="DMT62" s="244"/>
      <c r="DMU62" s="244"/>
      <c r="DMV62" s="245"/>
      <c r="DMW62" s="244"/>
      <c r="DMX62" s="246"/>
      <c r="DMY62" s="247"/>
      <c r="DMZ62" s="248"/>
      <c r="DNA62" s="248"/>
      <c r="DNB62" s="244"/>
      <c r="DNC62" s="244"/>
      <c r="DND62" s="244"/>
      <c r="DNE62" s="245"/>
      <c r="DNF62" s="244"/>
      <c r="DNG62" s="246"/>
      <c r="DNH62" s="247"/>
      <c r="DNI62" s="248"/>
      <c r="DNJ62" s="248"/>
      <c r="DNK62" s="244"/>
      <c r="DNL62" s="244"/>
      <c r="DNM62" s="244"/>
      <c r="DNN62" s="245"/>
      <c r="DNO62" s="244"/>
      <c r="DNP62" s="246"/>
      <c r="DNQ62" s="247"/>
      <c r="DNR62" s="248"/>
      <c r="DNS62" s="248"/>
      <c r="DNT62" s="244"/>
      <c r="DNU62" s="244"/>
      <c r="DNV62" s="244"/>
      <c r="DNW62" s="245"/>
      <c r="DNX62" s="244"/>
      <c r="DNY62" s="246"/>
      <c r="DNZ62" s="247"/>
      <c r="DOA62" s="248"/>
      <c r="DOB62" s="248"/>
      <c r="DOC62" s="244"/>
      <c r="DOD62" s="244"/>
      <c r="DOE62" s="244"/>
      <c r="DOF62" s="245"/>
      <c r="DOG62" s="244"/>
      <c r="DOH62" s="246"/>
      <c r="DOI62" s="247"/>
      <c r="DOJ62" s="248"/>
      <c r="DOK62" s="248"/>
      <c r="DOL62" s="244"/>
      <c r="DOM62" s="244"/>
      <c r="DON62" s="244"/>
      <c r="DOO62" s="245"/>
      <c r="DOP62" s="244"/>
      <c r="DOQ62" s="246"/>
      <c r="DOR62" s="247"/>
      <c r="DOS62" s="248"/>
      <c r="DOT62" s="248"/>
      <c r="DOU62" s="244"/>
      <c r="DOV62" s="244"/>
      <c r="DOW62" s="244"/>
      <c r="DOX62" s="245"/>
      <c r="DOY62" s="244"/>
      <c r="DOZ62" s="246"/>
      <c r="DPA62" s="247"/>
      <c r="DPB62" s="248"/>
      <c r="DPC62" s="248"/>
      <c r="DPD62" s="244"/>
      <c r="DPE62" s="244"/>
      <c r="DPF62" s="244"/>
      <c r="DPG62" s="245"/>
      <c r="DPH62" s="244"/>
      <c r="DPI62" s="246"/>
      <c r="DPJ62" s="247"/>
      <c r="DPK62" s="248"/>
      <c r="DPL62" s="248"/>
      <c r="DPM62" s="244"/>
      <c r="DPN62" s="244"/>
      <c r="DPO62" s="244"/>
      <c r="DPP62" s="245"/>
      <c r="DPQ62" s="244"/>
      <c r="DPR62" s="246"/>
      <c r="DPS62" s="247"/>
      <c r="DPT62" s="248"/>
      <c r="DPU62" s="248"/>
      <c r="DPV62" s="244"/>
      <c r="DPW62" s="244"/>
      <c r="DPX62" s="244"/>
      <c r="DPY62" s="245"/>
      <c r="DPZ62" s="244"/>
      <c r="DQA62" s="246"/>
      <c r="DQB62" s="247"/>
      <c r="DQC62" s="248"/>
      <c r="DQD62" s="248"/>
      <c r="DQE62" s="244"/>
      <c r="DQF62" s="244"/>
      <c r="DQG62" s="244"/>
      <c r="DQH62" s="245"/>
      <c r="DQI62" s="244"/>
      <c r="DQJ62" s="246"/>
      <c r="DQK62" s="247"/>
      <c r="DQL62" s="248"/>
      <c r="DQM62" s="248"/>
      <c r="DQN62" s="244"/>
      <c r="DQO62" s="244"/>
      <c r="DQP62" s="244"/>
      <c r="DQQ62" s="245"/>
      <c r="DQR62" s="244"/>
      <c r="DQS62" s="246"/>
      <c r="DQT62" s="247"/>
      <c r="DQU62" s="248"/>
      <c r="DQV62" s="248"/>
      <c r="DQW62" s="244"/>
      <c r="DQX62" s="244"/>
      <c r="DQY62" s="244"/>
      <c r="DQZ62" s="245"/>
      <c r="DRA62" s="244"/>
      <c r="DRB62" s="246"/>
      <c r="DRC62" s="247"/>
      <c r="DRD62" s="248"/>
      <c r="DRE62" s="248"/>
      <c r="DRF62" s="244"/>
      <c r="DRG62" s="244"/>
      <c r="DRH62" s="244"/>
      <c r="DRI62" s="245"/>
      <c r="DRJ62" s="244"/>
      <c r="DRK62" s="246"/>
      <c r="DRL62" s="247"/>
      <c r="DRM62" s="248"/>
      <c r="DRN62" s="248"/>
      <c r="DRO62" s="244"/>
      <c r="DRP62" s="244"/>
      <c r="DRQ62" s="244"/>
      <c r="DRR62" s="245"/>
      <c r="DRS62" s="244"/>
      <c r="DRT62" s="246"/>
      <c r="DRU62" s="247"/>
      <c r="DRV62" s="248"/>
      <c r="DRW62" s="248"/>
      <c r="DRX62" s="244"/>
      <c r="DRY62" s="244"/>
      <c r="DRZ62" s="244"/>
      <c r="DSA62" s="245"/>
      <c r="DSB62" s="244"/>
      <c r="DSC62" s="246"/>
      <c r="DSD62" s="247"/>
      <c r="DSE62" s="248"/>
      <c r="DSF62" s="248"/>
      <c r="DSG62" s="244"/>
      <c r="DSH62" s="244"/>
      <c r="DSI62" s="244"/>
      <c r="DSJ62" s="245"/>
      <c r="DSK62" s="244"/>
      <c r="DSL62" s="246"/>
      <c r="DSM62" s="247"/>
      <c r="DSN62" s="248"/>
      <c r="DSO62" s="248"/>
      <c r="DSP62" s="244"/>
      <c r="DSQ62" s="244"/>
      <c r="DSR62" s="244"/>
      <c r="DSS62" s="245"/>
      <c r="DST62" s="244"/>
      <c r="DSU62" s="246"/>
      <c r="DSV62" s="247"/>
      <c r="DSW62" s="248"/>
      <c r="DSX62" s="248"/>
      <c r="DSY62" s="244"/>
      <c r="DSZ62" s="244"/>
      <c r="DTA62" s="244"/>
      <c r="DTB62" s="245"/>
      <c r="DTC62" s="244"/>
      <c r="DTD62" s="246"/>
      <c r="DTE62" s="247"/>
      <c r="DTF62" s="248"/>
      <c r="DTG62" s="248"/>
      <c r="DTH62" s="244"/>
      <c r="DTI62" s="244"/>
      <c r="DTJ62" s="244"/>
      <c r="DTK62" s="245"/>
      <c r="DTL62" s="244"/>
      <c r="DTM62" s="246"/>
      <c r="DTN62" s="247"/>
      <c r="DTO62" s="248"/>
      <c r="DTP62" s="248"/>
      <c r="DTQ62" s="244"/>
      <c r="DTR62" s="244"/>
      <c r="DTS62" s="244"/>
      <c r="DTT62" s="245"/>
      <c r="DTU62" s="244"/>
      <c r="DTV62" s="246"/>
      <c r="DTW62" s="247"/>
      <c r="DTX62" s="248"/>
      <c r="DTY62" s="248"/>
      <c r="DTZ62" s="244"/>
      <c r="DUA62" s="244"/>
      <c r="DUB62" s="244"/>
      <c r="DUC62" s="245"/>
      <c r="DUD62" s="244"/>
      <c r="DUE62" s="246"/>
      <c r="DUF62" s="247"/>
      <c r="DUG62" s="248"/>
      <c r="DUH62" s="248"/>
      <c r="DUI62" s="244"/>
      <c r="DUJ62" s="244"/>
      <c r="DUK62" s="244"/>
      <c r="DUL62" s="245"/>
      <c r="DUM62" s="244"/>
      <c r="DUN62" s="246"/>
      <c r="DUO62" s="247"/>
      <c r="DUP62" s="248"/>
      <c r="DUQ62" s="248"/>
      <c r="DUR62" s="244"/>
      <c r="DUS62" s="244"/>
      <c r="DUT62" s="244"/>
      <c r="DUU62" s="245"/>
      <c r="DUV62" s="244"/>
      <c r="DUW62" s="246"/>
      <c r="DUX62" s="247"/>
      <c r="DUY62" s="248"/>
      <c r="DUZ62" s="248"/>
      <c r="DVA62" s="244"/>
      <c r="DVB62" s="244"/>
      <c r="DVC62" s="244"/>
      <c r="DVD62" s="245"/>
      <c r="DVE62" s="244"/>
      <c r="DVF62" s="246"/>
      <c r="DVG62" s="247"/>
      <c r="DVH62" s="248"/>
      <c r="DVI62" s="248"/>
      <c r="DVJ62" s="244"/>
      <c r="DVK62" s="244"/>
      <c r="DVL62" s="244"/>
      <c r="DVM62" s="245"/>
      <c r="DVN62" s="244"/>
      <c r="DVO62" s="246"/>
      <c r="DVP62" s="247"/>
      <c r="DVQ62" s="248"/>
      <c r="DVR62" s="248"/>
      <c r="DVS62" s="244"/>
      <c r="DVT62" s="244"/>
      <c r="DVU62" s="244"/>
      <c r="DVV62" s="245"/>
      <c r="DVW62" s="244"/>
      <c r="DVX62" s="246"/>
      <c r="DVY62" s="247"/>
      <c r="DVZ62" s="248"/>
      <c r="DWA62" s="248"/>
      <c r="DWB62" s="244"/>
      <c r="DWC62" s="244"/>
      <c r="DWD62" s="244"/>
      <c r="DWE62" s="245"/>
      <c r="DWF62" s="244"/>
      <c r="DWG62" s="246"/>
      <c r="DWH62" s="247"/>
      <c r="DWI62" s="248"/>
      <c r="DWJ62" s="248"/>
      <c r="DWK62" s="244"/>
      <c r="DWL62" s="244"/>
      <c r="DWM62" s="244"/>
      <c r="DWN62" s="245"/>
      <c r="DWO62" s="244"/>
      <c r="DWP62" s="246"/>
      <c r="DWQ62" s="247"/>
      <c r="DWR62" s="248"/>
      <c r="DWS62" s="248"/>
      <c r="DWT62" s="244"/>
      <c r="DWU62" s="244"/>
      <c r="DWV62" s="244"/>
      <c r="DWW62" s="245"/>
      <c r="DWX62" s="244"/>
      <c r="DWY62" s="246"/>
      <c r="DWZ62" s="247"/>
      <c r="DXA62" s="248"/>
      <c r="DXB62" s="248"/>
      <c r="DXC62" s="244"/>
      <c r="DXD62" s="244"/>
      <c r="DXE62" s="244"/>
      <c r="DXF62" s="245"/>
      <c r="DXG62" s="244"/>
      <c r="DXH62" s="246"/>
      <c r="DXI62" s="247"/>
      <c r="DXJ62" s="248"/>
      <c r="DXK62" s="248"/>
      <c r="DXL62" s="244"/>
      <c r="DXM62" s="244"/>
      <c r="DXN62" s="244"/>
      <c r="DXO62" s="245"/>
      <c r="DXP62" s="244"/>
      <c r="DXQ62" s="246"/>
      <c r="DXR62" s="247"/>
      <c r="DXS62" s="248"/>
      <c r="DXT62" s="248"/>
      <c r="DXU62" s="244"/>
      <c r="DXV62" s="244"/>
      <c r="DXW62" s="244"/>
      <c r="DXX62" s="245"/>
      <c r="DXY62" s="244"/>
      <c r="DXZ62" s="246"/>
      <c r="DYA62" s="247"/>
      <c r="DYB62" s="248"/>
      <c r="DYC62" s="248"/>
      <c r="DYD62" s="244"/>
      <c r="DYE62" s="244"/>
      <c r="DYF62" s="244"/>
      <c r="DYG62" s="245"/>
      <c r="DYH62" s="244"/>
      <c r="DYI62" s="246"/>
      <c r="DYJ62" s="247"/>
      <c r="DYK62" s="248"/>
      <c r="DYL62" s="248"/>
      <c r="DYM62" s="244"/>
      <c r="DYN62" s="244"/>
      <c r="DYO62" s="244"/>
      <c r="DYP62" s="245"/>
      <c r="DYQ62" s="244"/>
      <c r="DYR62" s="246"/>
      <c r="DYS62" s="247"/>
      <c r="DYT62" s="248"/>
      <c r="DYU62" s="248"/>
      <c r="DYV62" s="244"/>
      <c r="DYW62" s="244"/>
      <c r="DYX62" s="244"/>
      <c r="DYY62" s="245"/>
      <c r="DYZ62" s="244"/>
      <c r="DZA62" s="246"/>
      <c r="DZB62" s="247"/>
      <c r="DZC62" s="248"/>
      <c r="DZD62" s="248"/>
      <c r="DZE62" s="244"/>
      <c r="DZF62" s="244"/>
      <c r="DZG62" s="244"/>
      <c r="DZH62" s="245"/>
      <c r="DZI62" s="244"/>
      <c r="DZJ62" s="246"/>
      <c r="DZK62" s="247"/>
      <c r="DZL62" s="248"/>
      <c r="DZM62" s="248"/>
      <c r="DZN62" s="244"/>
      <c r="DZO62" s="244"/>
      <c r="DZP62" s="244"/>
      <c r="DZQ62" s="245"/>
      <c r="DZR62" s="244"/>
      <c r="DZS62" s="246"/>
      <c r="DZT62" s="247"/>
      <c r="DZU62" s="248"/>
      <c r="DZV62" s="248"/>
      <c r="DZW62" s="244"/>
      <c r="DZX62" s="244"/>
      <c r="DZY62" s="244"/>
      <c r="DZZ62" s="245"/>
      <c r="EAA62" s="244"/>
      <c r="EAB62" s="246"/>
      <c r="EAC62" s="247"/>
      <c r="EAD62" s="248"/>
      <c r="EAE62" s="248"/>
      <c r="EAF62" s="244"/>
      <c r="EAG62" s="244"/>
      <c r="EAH62" s="244"/>
      <c r="EAI62" s="245"/>
      <c r="EAJ62" s="244"/>
      <c r="EAK62" s="246"/>
      <c r="EAL62" s="247"/>
      <c r="EAM62" s="248"/>
      <c r="EAN62" s="248"/>
      <c r="EAO62" s="244"/>
      <c r="EAP62" s="244"/>
      <c r="EAQ62" s="244"/>
      <c r="EAR62" s="245"/>
      <c r="EAS62" s="244"/>
      <c r="EAT62" s="246"/>
      <c r="EAU62" s="247"/>
      <c r="EAV62" s="248"/>
      <c r="EAW62" s="248"/>
      <c r="EAX62" s="244"/>
      <c r="EAY62" s="244"/>
      <c r="EAZ62" s="244"/>
      <c r="EBA62" s="245"/>
      <c r="EBB62" s="244"/>
      <c r="EBC62" s="246"/>
      <c r="EBD62" s="247"/>
      <c r="EBE62" s="248"/>
      <c r="EBF62" s="248"/>
      <c r="EBG62" s="244"/>
      <c r="EBH62" s="244"/>
      <c r="EBI62" s="244"/>
      <c r="EBJ62" s="245"/>
      <c r="EBK62" s="244"/>
      <c r="EBL62" s="246"/>
      <c r="EBM62" s="247"/>
      <c r="EBN62" s="248"/>
      <c r="EBO62" s="248"/>
      <c r="EBP62" s="244"/>
      <c r="EBQ62" s="244"/>
      <c r="EBR62" s="244"/>
      <c r="EBS62" s="245"/>
      <c r="EBT62" s="244"/>
      <c r="EBU62" s="246"/>
      <c r="EBV62" s="247"/>
      <c r="EBW62" s="248"/>
      <c r="EBX62" s="248"/>
      <c r="EBY62" s="244"/>
      <c r="EBZ62" s="244"/>
      <c r="ECA62" s="244"/>
      <c r="ECB62" s="245"/>
      <c r="ECC62" s="244"/>
      <c r="ECD62" s="246"/>
      <c r="ECE62" s="247"/>
      <c r="ECF62" s="248"/>
      <c r="ECG62" s="248"/>
      <c r="ECH62" s="244"/>
      <c r="ECI62" s="244"/>
      <c r="ECJ62" s="244"/>
      <c r="ECK62" s="245"/>
      <c r="ECL62" s="244"/>
      <c r="ECM62" s="246"/>
      <c r="ECN62" s="247"/>
      <c r="ECO62" s="248"/>
      <c r="ECP62" s="248"/>
      <c r="ECQ62" s="244"/>
      <c r="ECR62" s="244"/>
      <c r="ECS62" s="244"/>
      <c r="ECT62" s="245"/>
      <c r="ECU62" s="244"/>
      <c r="ECV62" s="246"/>
      <c r="ECW62" s="247"/>
      <c r="ECX62" s="248"/>
      <c r="ECY62" s="248"/>
      <c r="ECZ62" s="244"/>
      <c r="EDA62" s="244"/>
      <c r="EDB62" s="244"/>
      <c r="EDC62" s="245"/>
      <c r="EDD62" s="244"/>
      <c r="EDE62" s="246"/>
      <c r="EDF62" s="247"/>
      <c r="EDG62" s="248"/>
      <c r="EDH62" s="248"/>
      <c r="EDI62" s="244"/>
      <c r="EDJ62" s="244"/>
      <c r="EDK62" s="244"/>
      <c r="EDL62" s="245"/>
      <c r="EDM62" s="244"/>
      <c r="EDN62" s="246"/>
      <c r="EDO62" s="247"/>
      <c r="EDP62" s="248"/>
      <c r="EDQ62" s="248"/>
      <c r="EDR62" s="244"/>
      <c r="EDS62" s="244"/>
      <c r="EDT62" s="244"/>
      <c r="EDU62" s="245"/>
      <c r="EDV62" s="244"/>
      <c r="EDW62" s="246"/>
      <c r="EDX62" s="247"/>
      <c r="EDY62" s="248"/>
      <c r="EDZ62" s="248"/>
      <c r="EEA62" s="244"/>
      <c r="EEB62" s="244"/>
      <c r="EEC62" s="244"/>
      <c r="EED62" s="245"/>
      <c r="EEE62" s="244"/>
      <c r="EEF62" s="246"/>
      <c r="EEG62" s="247"/>
      <c r="EEH62" s="248"/>
      <c r="EEI62" s="248"/>
      <c r="EEJ62" s="244"/>
      <c r="EEK62" s="244"/>
      <c r="EEL62" s="244"/>
      <c r="EEM62" s="245"/>
      <c r="EEN62" s="244"/>
      <c r="EEO62" s="246"/>
      <c r="EEP62" s="247"/>
      <c r="EEQ62" s="248"/>
      <c r="EER62" s="248"/>
      <c r="EES62" s="244"/>
      <c r="EET62" s="244"/>
      <c r="EEU62" s="244"/>
      <c r="EEV62" s="245"/>
      <c r="EEW62" s="244"/>
      <c r="EEX62" s="246"/>
      <c r="EEY62" s="247"/>
      <c r="EEZ62" s="248"/>
      <c r="EFA62" s="248"/>
      <c r="EFB62" s="244"/>
      <c r="EFC62" s="244"/>
      <c r="EFD62" s="244"/>
      <c r="EFE62" s="245"/>
      <c r="EFF62" s="244"/>
      <c r="EFG62" s="246"/>
      <c r="EFH62" s="247"/>
      <c r="EFI62" s="248"/>
      <c r="EFJ62" s="248"/>
      <c r="EFK62" s="244"/>
      <c r="EFL62" s="244"/>
      <c r="EFM62" s="244"/>
      <c r="EFN62" s="245"/>
      <c r="EFO62" s="244"/>
      <c r="EFP62" s="246"/>
      <c r="EFQ62" s="247"/>
      <c r="EFR62" s="248"/>
      <c r="EFS62" s="248"/>
      <c r="EFT62" s="244"/>
      <c r="EFU62" s="244"/>
      <c r="EFV62" s="244"/>
      <c r="EFW62" s="245"/>
      <c r="EFX62" s="244"/>
      <c r="EFY62" s="246"/>
      <c r="EFZ62" s="247"/>
      <c r="EGA62" s="248"/>
      <c r="EGB62" s="248"/>
      <c r="EGC62" s="244"/>
      <c r="EGD62" s="244"/>
      <c r="EGE62" s="244"/>
      <c r="EGF62" s="245"/>
      <c r="EGG62" s="244"/>
      <c r="EGH62" s="246"/>
      <c r="EGI62" s="247"/>
      <c r="EGJ62" s="248"/>
      <c r="EGK62" s="248"/>
      <c r="EGL62" s="244"/>
      <c r="EGM62" s="244"/>
      <c r="EGN62" s="244"/>
      <c r="EGO62" s="245"/>
      <c r="EGP62" s="244"/>
      <c r="EGQ62" s="246"/>
      <c r="EGR62" s="247"/>
      <c r="EGS62" s="248"/>
      <c r="EGT62" s="248"/>
      <c r="EGU62" s="244"/>
      <c r="EGV62" s="244"/>
      <c r="EGW62" s="244"/>
      <c r="EGX62" s="245"/>
      <c r="EGY62" s="244"/>
      <c r="EGZ62" s="246"/>
      <c r="EHA62" s="247"/>
      <c r="EHB62" s="248"/>
      <c r="EHC62" s="248"/>
      <c r="EHD62" s="244"/>
      <c r="EHE62" s="244"/>
      <c r="EHF62" s="244"/>
      <c r="EHG62" s="245"/>
      <c r="EHH62" s="244"/>
      <c r="EHI62" s="246"/>
      <c r="EHJ62" s="247"/>
      <c r="EHK62" s="248"/>
      <c r="EHL62" s="248"/>
      <c r="EHM62" s="244"/>
      <c r="EHN62" s="244"/>
      <c r="EHO62" s="244"/>
      <c r="EHP62" s="245"/>
      <c r="EHQ62" s="244"/>
      <c r="EHR62" s="246"/>
      <c r="EHS62" s="247"/>
      <c r="EHT62" s="248"/>
      <c r="EHU62" s="248"/>
      <c r="EHV62" s="244"/>
      <c r="EHW62" s="244"/>
      <c r="EHX62" s="244"/>
      <c r="EHY62" s="245"/>
      <c r="EHZ62" s="244"/>
      <c r="EIA62" s="246"/>
      <c r="EIB62" s="247"/>
      <c r="EIC62" s="248"/>
      <c r="EID62" s="248"/>
      <c r="EIE62" s="244"/>
      <c r="EIF62" s="244"/>
      <c r="EIG62" s="244"/>
      <c r="EIH62" s="245"/>
      <c r="EII62" s="244"/>
      <c r="EIJ62" s="246"/>
      <c r="EIK62" s="247"/>
      <c r="EIL62" s="248"/>
      <c r="EIM62" s="248"/>
      <c r="EIN62" s="244"/>
      <c r="EIO62" s="244"/>
      <c r="EIP62" s="244"/>
      <c r="EIQ62" s="245"/>
      <c r="EIR62" s="244"/>
      <c r="EIS62" s="246"/>
      <c r="EIT62" s="247"/>
      <c r="EIU62" s="248"/>
      <c r="EIV62" s="248"/>
      <c r="EIW62" s="244"/>
      <c r="EIX62" s="244"/>
      <c r="EIY62" s="244"/>
      <c r="EIZ62" s="245"/>
      <c r="EJA62" s="244"/>
      <c r="EJB62" s="246"/>
      <c r="EJC62" s="247"/>
      <c r="EJD62" s="248"/>
      <c r="EJE62" s="248"/>
      <c r="EJF62" s="244"/>
      <c r="EJG62" s="244"/>
      <c r="EJH62" s="244"/>
      <c r="EJI62" s="245"/>
      <c r="EJJ62" s="244"/>
      <c r="EJK62" s="246"/>
      <c r="EJL62" s="247"/>
      <c r="EJM62" s="248"/>
      <c r="EJN62" s="248"/>
      <c r="EJO62" s="244"/>
      <c r="EJP62" s="244"/>
      <c r="EJQ62" s="244"/>
      <c r="EJR62" s="245"/>
      <c r="EJS62" s="244"/>
      <c r="EJT62" s="246"/>
      <c r="EJU62" s="247"/>
      <c r="EJV62" s="248"/>
      <c r="EJW62" s="248"/>
      <c r="EJX62" s="244"/>
      <c r="EJY62" s="244"/>
      <c r="EJZ62" s="244"/>
      <c r="EKA62" s="245"/>
      <c r="EKB62" s="244"/>
      <c r="EKC62" s="246"/>
      <c r="EKD62" s="247"/>
      <c r="EKE62" s="248"/>
      <c r="EKF62" s="248"/>
      <c r="EKG62" s="244"/>
      <c r="EKH62" s="244"/>
      <c r="EKI62" s="244"/>
      <c r="EKJ62" s="245"/>
      <c r="EKK62" s="244"/>
      <c r="EKL62" s="246"/>
      <c r="EKM62" s="247"/>
      <c r="EKN62" s="248"/>
      <c r="EKO62" s="248"/>
      <c r="EKP62" s="244"/>
      <c r="EKQ62" s="244"/>
      <c r="EKR62" s="244"/>
      <c r="EKS62" s="245"/>
      <c r="EKT62" s="244"/>
      <c r="EKU62" s="246"/>
      <c r="EKV62" s="247"/>
      <c r="EKW62" s="248"/>
      <c r="EKX62" s="248"/>
      <c r="EKY62" s="244"/>
      <c r="EKZ62" s="244"/>
      <c r="ELA62" s="244"/>
      <c r="ELB62" s="245"/>
      <c r="ELC62" s="244"/>
      <c r="ELD62" s="246"/>
      <c r="ELE62" s="247"/>
      <c r="ELF62" s="248"/>
      <c r="ELG62" s="248"/>
      <c r="ELH62" s="244"/>
      <c r="ELI62" s="244"/>
      <c r="ELJ62" s="244"/>
      <c r="ELK62" s="245"/>
      <c r="ELL62" s="244"/>
      <c r="ELM62" s="246"/>
      <c r="ELN62" s="247"/>
      <c r="ELO62" s="248"/>
      <c r="ELP62" s="248"/>
      <c r="ELQ62" s="244"/>
      <c r="ELR62" s="244"/>
      <c r="ELS62" s="244"/>
      <c r="ELT62" s="245"/>
      <c r="ELU62" s="244"/>
      <c r="ELV62" s="246"/>
      <c r="ELW62" s="247"/>
      <c r="ELX62" s="248"/>
      <c r="ELY62" s="248"/>
      <c r="ELZ62" s="244"/>
      <c r="EMA62" s="244"/>
      <c r="EMB62" s="244"/>
      <c r="EMC62" s="245"/>
      <c r="EMD62" s="244"/>
      <c r="EME62" s="246"/>
      <c r="EMF62" s="247"/>
      <c r="EMG62" s="248"/>
      <c r="EMH62" s="248"/>
      <c r="EMI62" s="244"/>
      <c r="EMJ62" s="244"/>
      <c r="EMK62" s="244"/>
      <c r="EML62" s="245"/>
      <c r="EMM62" s="244"/>
      <c r="EMN62" s="246"/>
      <c r="EMO62" s="247"/>
      <c r="EMP62" s="248"/>
      <c r="EMQ62" s="248"/>
      <c r="EMR62" s="244"/>
      <c r="EMS62" s="244"/>
      <c r="EMT62" s="244"/>
      <c r="EMU62" s="245"/>
      <c r="EMV62" s="244"/>
      <c r="EMW62" s="246"/>
      <c r="EMX62" s="247"/>
      <c r="EMY62" s="248"/>
      <c r="EMZ62" s="248"/>
      <c r="ENA62" s="244"/>
      <c r="ENB62" s="244"/>
      <c r="ENC62" s="244"/>
      <c r="END62" s="245"/>
      <c r="ENE62" s="244"/>
      <c r="ENF62" s="246"/>
      <c r="ENG62" s="247"/>
      <c r="ENH62" s="248"/>
      <c r="ENI62" s="248"/>
      <c r="ENJ62" s="244"/>
      <c r="ENK62" s="244"/>
      <c r="ENL62" s="244"/>
      <c r="ENM62" s="245"/>
      <c r="ENN62" s="244"/>
      <c r="ENO62" s="246"/>
      <c r="ENP62" s="247"/>
      <c r="ENQ62" s="248"/>
      <c r="ENR62" s="248"/>
      <c r="ENS62" s="244"/>
      <c r="ENT62" s="244"/>
      <c r="ENU62" s="244"/>
      <c r="ENV62" s="245"/>
      <c r="ENW62" s="244"/>
      <c r="ENX62" s="246"/>
      <c r="ENY62" s="247"/>
      <c r="ENZ62" s="248"/>
      <c r="EOA62" s="248"/>
      <c r="EOB62" s="244"/>
      <c r="EOC62" s="244"/>
      <c r="EOD62" s="244"/>
      <c r="EOE62" s="245"/>
      <c r="EOF62" s="244"/>
      <c r="EOG62" s="246"/>
      <c r="EOH62" s="247"/>
      <c r="EOI62" s="248"/>
      <c r="EOJ62" s="248"/>
      <c r="EOK62" s="244"/>
      <c r="EOL62" s="244"/>
      <c r="EOM62" s="244"/>
      <c r="EON62" s="245"/>
      <c r="EOO62" s="244"/>
      <c r="EOP62" s="246"/>
      <c r="EOQ62" s="247"/>
      <c r="EOR62" s="248"/>
      <c r="EOS62" s="248"/>
      <c r="EOT62" s="244"/>
      <c r="EOU62" s="244"/>
      <c r="EOV62" s="244"/>
      <c r="EOW62" s="245"/>
      <c r="EOX62" s="244"/>
      <c r="EOY62" s="246"/>
      <c r="EOZ62" s="247"/>
      <c r="EPA62" s="248"/>
      <c r="EPB62" s="248"/>
      <c r="EPC62" s="244"/>
      <c r="EPD62" s="244"/>
      <c r="EPE62" s="244"/>
      <c r="EPF62" s="245"/>
      <c r="EPG62" s="244"/>
      <c r="EPH62" s="246"/>
      <c r="EPI62" s="247"/>
      <c r="EPJ62" s="248"/>
      <c r="EPK62" s="248"/>
      <c r="EPL62" s="244"/>
      <c r="EPM62" s="244"/>
      <c r="EPN62" s="244"/>
      <c r="EPO62" s="245"/>
      <c r="EPP62" s="244"/>
      <c r="EPQ62" s="246"/>
      <c r="EPR62" s="247"/>
      <c r="EPS62" s="248"/>
      <c r="EPT62" s="248"/>
      <c r="EPU62" s="244"/>
      <c r="EPV62" s="244"/>
      <c r="EPW62" s="244"/>
      <c r="EPX62" s="245"/>
      <c r="EPY62" s="244"/>
      <c r="EPZ62" s="246"/>
      <c r="EQA62" s="247"/>
      <c r="EQB62" s="248"/>
      <c r="EQC62" s="248"/>
      <c r="EQD62" s="244"/>
      <c r="EQE62" s="244"/>
      <c r="EQF62" s="244"/>
      <c r="EQG62" s="245"/>
      <c r="EQH62" s="244"/>
      <c r="EQI62" s="246"/>
      <c r="EQJ62" s="247"/>
      <c r="EQK62" s="248"/>
      <c r="EQL62" s="248"/>
      <c r="EQM62" s="244"/>
      <c r="EQN62" s="244"/>
      <c r="EQO62" s="244"/>
      <c r="EQP62" s="245"/>
      <c r="EQQ62" s="244"/>
      <c r="EQR62" s="246"/>
      <c r="EQS62" s="247"/>
      <c r="EQT62" s="248"/>
      <c r="EQU62" s="248"/>
      <c r="EQV62" s="244"/>
      <c r="EQW62" s="244"/>
      <c r="EQX62" s="244"/>
      <c r="EQY62" s="245"/>
      <c r="EQZ62" s="244"/>
      <c r="ERA62" s="246"/>
      <c r="ERB62" s="247"/>
      <c r="ERC62" s="248"/>
      <c r="ERD62" s="248"/>
      <c r="ERE62" s="244"/>
      <c r="ERF62" s="244"/>
      <c r="ERG62" s="244"/>
      <c r="ERH62" s="245"/>
      <c r="ERI62" s="244"/>
      <c r="ERJ62" s="246"/>
      <c r="ERK62" s="247"/>
      <c r="ERL62" s="248"/>
      <c r="ERM62" s="248"/>
      <c r="ERN62" s="244"/>
      <c r="ERO62" s="244"/>
      <c r="ERP62" s="244"/>
      <c r="ERQ62" s="245"/>
      <c r="ERR62" s="244"/>
      <c r="ERS62" s="246"/>
      <c r="ERT62" s="247"/>
      <c r="ERU62" s="248"/>
      <c r="ERV62" s="248"/>
      <c r="ERW62" s="244"/>
      <c r="ERX62" s="244"/>
      <c r="ERY62" s="244"/>
      <c r="ERZ62" s="245"/>
      <c r="ESA62" s="244"/>
      <c r="ESB62" s="246"/>
      <c r="ESC62" s="247"/>
      <c r="ESD62" s="248"/>
      <c r="ESE62" s="248"/>
      <c r="ESF62" s="244"/>
      <c r="ESG62" s="244"/>
      <c r="ESH62" s="244"/>
      <c r="ESI62" s="245"/>
      <c r="ESJ62" s="244"/>
      <c r="ESK62" s="246"/>
      <c r="ESL62" s="247"/>
      <c r="ESM62" s="248"/>
      <c r="ESN62" s="248"/>
      <c r="ESO62" s="244"/>
      <c r="ESP62" s="244"/>
      <c r="ESQ62" s="244"/>
      <c r="ESR62" s="245"/>
      <c r="ESS62" s="244"/>
      <c r="EST62" s="246"/>
      <c r="ESU62" s="247"/>
      <c r="ESV62" s="248"/>
      <c r="ESW62" s="248"/>
      <c r="ESX62" s="244"/>
      <c r="ESY62" s="244"/>
      <c r="ESZ62" s="244"/>
      <c r="ETA62" s="245"/>
      <c r="ETB62" s="244"/>
      <c r="ETC62" s="246"/>
      <c r="ETD62" s="247"/>
      <c r="ETE62" s="248"/>
      <c r="ETF62" s="248"/>
      <c r="ETG62" s="244"/>
      <c r="ETH62" s="244"/>
      <c r="ETI62" s="244"/>
      <c r="ETJ62" s="245"/>
      <c r="ETK62" s="244"/>
      <c r="ETL62" s="246"/>
      <c r="ETM62" s="247"/>
      <c r="ETN62" s="248"/>
      <c r="ETO62" s="248"/>
      <c r="ETP62" s="244"/>
      <c r="ETQ62" s="244"/>
      <c r="ETR62" s="244"/>
      <c r="ETS62" s="245"/>
      <c r="ETT62" s="244"/>
      <c r="ETU62" s="246"/>
      <c r="ETV62" s="247"/>
      <c r="ETW62" s="248"/>
      <c r="ETX62" s="248"/>
      <c r="ETY62" s="244"/>
      <c r="ETZ62" s="244"/>
      <c r="EUA62" s="244"/>
      <c r="EUB62" s="245"/>
      <c r="EUC62" s="244"/>
      <c r="EUD62" s="246"/>
      <c r="EUE62" s="247"/>
      <c r="EUF62" s="248"/>
      <c r="EUG62" s="248"/>
      <c r="EUH62" s="244"/>
      <c r="EUI62" s="244"/>
      <c r="EUJ62" s="244"/>
      <c r="EUK62" s="245"/>
      <c r="EUL62" s="244"/>
      <c r="EUM62" s="246"/>
      <c r="EUN62" s="247"/>
      <c r="EUO62" s="248"/>
      <c r="EUP62" s="248"/>
      <c r="EUQ62" s="244"/>
      <c r="EUR62" s="244"/>
      <c r="EUS62" s="244"/>
      <c r="EUT62" s="245"/>
      <c r="EUU62" s="244"/>
      <c r="EUV62" s="246"/>
      <c r="EUW62" s="247"/>
      <c r="EUX62" s="248"/>
      <c r="EUY62" s="248"/>
      <c r="EUZ62" s="244"/>
      <c r="EVA62" s="244"/>
      <c r="EVB62" s="244"/>
      <c r="EVC62" s="245"/>
      <c r="EVD62" s="244"/>
      <c r="EVE62" s="246"/>
      <c r="EVF62" s="247"/>
      <c r="EVG62" s="248"/>
      <c r="EVH62" s="248"/>
      <c r="EVI62" s="244"/>
      <c r="EVJ62" s="244"/>
      <c r="EVK62" s="244"/>
      <c r="EVL62" s="245"/>
      <c r="EVM62" s="244"/>
      <c r="EVN62" s="246"/>
      <c r="EVO62" s="247"/>
      <c r="EVP62" s="248"/>
      <c r="EVQ62" s="248"/>
      <c r="EVR62" s="244"/>
      <c r="EVS62" s="244"/>
      <c r="EVT62" s="244"/>
      <c r="EVU62" s="245"/>
      <c r="EVV62" s="244"/>
      <c r="EVW62" s="246"/>
      <c r="EVX62" s="247"/>
      <c r="EVY62" s="248"/>
      <c r="EVZ62" s="248"/>
      <c r="EWA62" s="244"/>
      <c r="EWB62" s="244"/>
      <c r="EWC62" s="244"/>
      <c r="EWD62" s="245"/>
      <c r="EWE62" s="244"/>
      <c r="EWF62" s="246"/>
      <c r="EWG62" s="247"/>
      <c r="EWH62" s="248"/>
      <c r="EWI62" s="248"/>
      <c r="EWJ62" s="244"/>
      <c r="EWK62" s="244"/>
      <c r="EWL62" s="244"/>
      <c r="EWM62" s="245"/>
      <c r="EWN62" s="244"/>
      <c r="EWO62" s="246"/>
      <c r="EWP62" s="247"/>
      <c r="EWQ62" s="248"/>
      <c r="EWR62" s="248"/>
      <c r="EWS62" s="244"/>
      <c r="EWT62" s="244"/>
      <c r="EWU62" s="244"/>
      <c r="EWV62" s="245"/>
      <c r="EWW62" s="244"/>
      <c r="EWX62" s="246"/>
      <c r="EWY62" s="247"/>
      <c r="EWZ62" s="248"/>
      <c r="EXA62" s="248"/>
      <c r="EXB62" s="244"/>
      <c r="EXC62" s="244"/>
      <c r="EXD62" s="244"/>
      <c r="EXE62" s="245"/>
      <c r="EXF62" s="244"/>
      <c r="EXG62" s="246"/>
      <c r="EXH62" s="247"/>
      <c r="EXI62" s="248"/>
      <c r="EXJ62" s="248"/>
      <c r="EXK62" s="244"/>
      <c r="EXL62" s="244"/>
      <c r="EXM62" s="244"/>
      <c r="EXN62" s="245"/>
      <c r="EXO62" s="244"/>
      <c r="EXP62" s="246"/>
      <c r="EXQ62" s="247"/>
      <c r="EXR62" s="248"/>
      <c r="EXS62" s="248"/>
      <c r="EXT62" s="244"/>
      <c r="EXU62" s="244"/>
      <c r="EXV62" s="244"/>
      <c r="EXW62" s="245"/>
      <c r="EXX62" s="244"/>
      <c r="EXY62" s="246"/>
      <c r="EXZ62" s="247"/>
      <c r="EYA62" s="248"/>
      <c r="EYB62" s="248"/>
      <c r="EYC62" s="244"/>
      <c r="EYD62" s="244"/>
      <c r="EYE62" s="244"/>
      <c r="EYF62" s="245"/>
      <c r="EYG62" s="244"/>
      <c r="EYH62" s="246"/>
      <c r="EYI62" s="247"/>
      <c r="EYJ62" s="248"/>
      <c r="EYK62" s="248"/>
      <c r="EYL62" s="244"/>
      <c r="EYM62" s="244"/>
      <c r="EYN62" s="244"/>
      <c r="EYO62" s="245"/>
      <c r="EYP62" s="244"/>
      <c r="EYQ62" s="246"/>
      <c r="EYR62" s="247"/>
      <c r="EYS62" s="248"/>
      <c r="EYT62" s="248"/>
      <c r="EYU62" s="244"/>
      <c r="EYV62" s="244"/>
      <c r="EYW62" s="244"/>
      <c r="EYX62" s="245"/>
      <c r="EYY62" s="244"/>
      <c r="EYZ62" s="246"/>
      <c r="EZA62" s="247"/>
      <c r="EZB62" s="248"/>
      <c r="EZC62" s="248"/>
      <c r="EZD62" s="244"/>
      <c r="EZE62" s="244"/>
      <c r="EZF62" s="244"/>
      <c r="EZG62" s="245"/>
      <c r="EZH62" s="244"/>
      <c r="EZI62" s="246"/>
      <c r="EZJ62" s="247"/>
      <c r="EZK62" s="248"/>
      <c r="EZL62" s="248"/>
      <c r="EZM62" s="244"/>
      <c r="EZN62" s="244"/>
      <c r="EZO62" s="244"/>
      <c r="EZP62" s="245"/>
      <c r="EZQ62" s="244"/>
      <c r="EZR62" s="246"/>
      <c r="EZS62" s="247"/>
      <c r="EZT62" s="248"/>
      <c r="EZU62" s="248"/>
      <c r="EZV62" s="244"/>
      <c r="EZW62" s="244"/>
      <c r="EZX62" s="244"/>
      <c r="EZY62" s="245"/>
      <c r="EZZ62" s="244"/>
      <c r="FAA62" s="246"/>
      <c r="FAB62" s="247"/>
      <c r="FAC62" s="248"/>
      <c r="FAD62" s="248"/>
      <c r="FAE62" s="244"/>
      <c r="FAF62" s="244"/>
      <c r="FAG62" s="244"/>
      <c r="FAH62" s="245"/>
      <c r="FAI62" s="244"/>
      <c r="FAJ62" s="246"/>
      <c r="FAK62" s="247"/>
      <c r="FAL62" s="248"/>
      <c r="FAM62" s="248"/>
      <c r="FAN62" s="244"/>
      <c r="FAO62" s="244"/>
      <c r="FAP62" s="244"/>
      <c r="FAQ62" s="245"/>
      <c r="FAR62" s="244"/>
      <c r="FAS62" s="246"/>
      <c r="FAT62" s="247"/>
      <c r="FAU62" s="248"/>
      <c r="FAV62" s="248"/>
      <c r="FAW62" s="244"/>
      <c r="FAX62" s="244"/>
      <c r="FAY62" s="244"/>
      <c r="FAZ62" s="245"/>
      <c r="FBA62" s="244"/>
      <c r="FBB62" s="246"/>
      <c r="FBC62" s="247"/>
      <c r="FBD62" s="248"/>
      <c r="FBE62" s="248"/>
      <c r="FBF62" s="244"/>
      <c r="FBG62" s="244"/>
      <c r="FBH62" s="244"/>
      <c r="FBI62" s="245"/>
      <c r="FBJ62" s="244"/>
      <c r="FBK62" s="246"/>
      <c r="FBL62" s="247"/>
      <c r="FBM62" s="248"/>
      <c r="FBN62" s="248"/>
      <c r="FBO62" s="244"/>
      <c r="FBP62" s="244"/>
      <c r="FBQ62" s="244"/>
      <c r="FBR62" s="245"/>
      <c r="FBS62" s="244"/>
      <c r="FBT62" s="246"/>
      <c r="FBU62" s="247"/>
      <c r="FBV62" s="248"/>
      <c r="FBW62" s="248"/>
      <c r="FBX62" s="244"/>
      <c r="FBY62" s="244"/>
      <c r="FBZ62" s="244"/>
      <c r="FCA62" s="245"/>
      <c r="FCB62" s="244"/>
      <c r="FCC62" s="246"/>
      <c r="FCD62" s="247"/>
      <c r="FCE62" s="248"/>
      <c r="FCF62" s="248"/>
      <c r="FCG62" s="244"/>
      <c r="FCH62" s="244"/>
      <c r="FCI62" s="244"/>
      <c r="FCJ62" s="245"/>
      <c r="FCK62" s="244"/>
      <c r="FCL62" s="246"/>
      <c r="FCM62" s="247"/>
      <c r="FCN62" s="248"/>
      <c r="FCO62" s="248"/>
      <c r="FCP62" s="244"/>
      <c r="FCQ62" s="244"/>
      <c r="FCR62" s="244"/>
      <c r="FCS62" s="245"/>
      <c r="FCT62" s="244"/>
      <c r="FCU62" s="246"/>
      <c r="FCV62" s="247"/>
      <c r="FCW62" s="248"/>
      <c r="FCX62" s="248"/>
      <c r="FCY62" s="244"/>
      <c r="FCZ62" s="244"/>
      <c r="FDA62" s="244"/>
      <c r="FDB62" s="245"/>
      <c r="FDC62" s="244"/>
      <c r="FDD62" s="246"/>
      <c r="FDE62" s="247"/>
      <c r="FDF62" s="248"/>
      <c r="FDG62" s="248"/>
      <c r="FDH62" s="244"/>
      <c r="FDI62" s="244"/>
      <c r="FDJ62" s="244"/>
      <c r="FDK62" s="245"/>
      <c r="FDL62" s="244"/>
      <c r="FDM62" s="246"/>
      <c r="FDN62" s="247"/>
      <c r="FDO62" s="248"/>
      <c r="FDP62" s="248"/>
      <c r="FDQ62" s="244"/>
      <c r="FDR62" s="244"/>
      <c r="FDS62" s="244"/>
      <c r="FDT62" s="245"/>
      <c r="FDU62" s="244"/>
      <c r="FDV62" s="246"/>
      <c r="FDW62" s="247"/>
      <c r="FDX62" s="248"/>
      <c r="FDY62" s="248"/>
      <c r="FDZ62" s="244"/>
      <c r="FEA62" s="244"/>
      <c r="FEB62" s="244"/>
      <c r="FEC62" s="245"/>
      <c r="FED62" s="244"/>
      <c r="FEE62" s="246"/>
      <c r="FEF62" s="247"/>
      <c r="FEG62" s="248"/>
      <c r="FEH62" s="248"/>
      <c r="FEI62" s="244"/>
      <c r="FEJ62" s="244"/>
      <c r="FEK62" s="244"/>
      <c r="FEL62" s="245"/>
      <c r="FEM62" s="244"/>
      <c r="FEN62" s="246"/>
      <c r="FEO62" s="247"/>
      <c r="FEP62" s="248"/>
      <c r="FEQ62" s="248"/>
      <c r="FER62" s="244"/>
      <c r="FES62" s="244"/>
      <c r="FET62" s="244"/>
      <c r="FEU62" s="245"/>
      <c r="FEV62" s="244"/>
      <c r="FEW62" s="246"/>
      <c r="FEX62" s="247"/>
      <c r="FEY62" s="248"/>
      <c r="FEZ62" s="248"/>
      <c r="FFA62" s="244"/>
      <c r="FFB62" s="244"/>
      <c r="FFC62" s="244"/>
      <c r="FFD62" s="245"/>
      <c r="FFE62" s="244"/>
      <c r="FFF62" s="246"/>
      <c r="FFG62" s="247"/>
      <c r="FFH62" s="248"/>
      <c r="FFI62" s="248"/>
      <c r="FFJ62" s="244"/>
      <c r="FFK62" s="244"/>
      <c r="FFL62" s="244"/>
      <c r="FFM62" s="245"/>
      <c r="FFN62" s="244"/>
      <c r="FFO62" s="246"/>
      <c r="FFP62" s="247"/>
      <c r="FFQ62" s="248"/>
      <c r="FFR62" s="248"/>
      <c r="FFS62" s="244"/>
      <c r="FFT62" s="244"/>
      <c r="FFU62" s="244"/>
      <c r="FFV62" s="245"/>
      <c r="FFW62" s="244"/>
      <c r="FFX62" s="246"/>
      <c r="FFY62" s="247"/>
      <c r="FFZ62" s="248"/>
      <c r="FGA62" s="248"/>
      <c r="FGB62" s="244"/>
      <c r="FGC62" s="244"/>
      <c r="FGD62" s="244"/>
      <c r="FGE62" s="245"/>
      <c r="FGF62" s="244"/>
      <c r="FGG62" s="246"/>
      <c r="FGH62" s="247"/>
      <c r="FGI62" s="248"/>
      <c r="FGJ62" s="248"/>
      <c r="FGK62" s="244"/>
      <c r="FGL62" s="244"/>
      <c r="FGM62" s="244"/>
      <c r="FGN62" s="245"/>
      <c r="FGO62" s="244"/>
      <c r="FGP62" s="246"/>
      <c r="FGQ62" s="247"/>
      <c r="FGR62" s="248"/>
      <c r="FGS62" s="248"/>
      <c r="FGT62" s="244"/>
      <c r="FGU62" s="244"/>
      <c r="FGV62" s="244"/>
      <c r="FGW62" s="245"/>
      <c r="FGX62" s="244"/>
      <c r="FGY62" s="246"/>
      <c r="FGZ62" s="247"/>
      <c r="FHA62" s="248"/>
      <c r="FHB62" s="248"/>
      <c r="FHC62" s="244"/>
      <c r="FHD62" s="244"/>
      <c r="FHE62" s="244"/>
      <c r="FHF62" s="245"/>
      <c r="FHG62" s="244"/>
      <c r="FHH62" s="246"/>
      <c r="FHI62" s="247"/>
      <c r="FHJ62" s="248"/>
      <c r="FHK62" s="248"/>
      <c r="FHL62" s="244"/>
      <c r="FHM62" s="244"/>
      <c r="FHN62" s="244"/>
      <c r="FHO62" s="245"/>
      <c r="FHP62" s="244"/>
      <c r="FHQ62" s="246"/>
      <c r="FHR62" s="247"/>
      <c r="FHS62" s="248"/>
      <c r="FHT62" s="248"/>
      <c r="FHU62" s="244"/>
      <c r="FHV62" s="244"/>
      <c r="FHW62" s="244"/>
      <c r="FHX62" s="245"/>
      <c r="FHY62" s="244"/>
      <c r="FHZ62" s="246"/>
      <c r="FIA62" s="247"/>
      <c r="FIB62" s="248"/>
      <c r="FIC62" s="248"/>
      <c r="FID62" s="244"/>
      <c r="FIE62" s="244"/>
      <c r="FIF62" s="244"/>
      <c r="FIG62" s="245"/>
      <c r="FIH62" s="244"/>
      <c r="FII62" s="246"/>
      <c r="FIJ62" s="247"/>
      <c r="FIK62" s="248"/>
      <c r="FIL62" s="248"/>
      <c r="FIM62" s="244"/>
      <c r="FIN62" s="244"/>
      <c r="FIO62" s="244"/>
      <c r="FIP62" s="245"/>
      <c r="FIQ62" s="244"/>
      <c r="FIR62" s="246"/>
      <c r="FIS62" s="247"/>
      <c r="FIT62" s="248"/>
      <c r="FIU62" s="248"/>
      <c r="FIV62" s="244"/>
      <c r="FIW62" s="244"/>
      <c r="FIX62" s="244"/>
      <c r="FIY62" s="245"/>
      <c r="FIZ62" s="244"/>
      <c r="FJA62" s="246"/>
      <c r="FJB62" s="247"/>
      <c r="FJC62" s="248"/>
      <c r="FJD62" s="248"/>
      <c r="FJE62" s="244"/>
      <c r="FJF62" s="244"/>
      <c r="FJG62" s="244"/>
      <c r="FJH62" s="245"/>
      <c r="FJI62" s="244"/>
      <c r="FJJ62" s="246"/>
      <c r="FJK62" s="247"/>
      <c r="FJL62" s="248"/>
      <c r="FJM62" s="248"/>
      <c r="FJN62" s="244"/>
      <c r="FJO62" s="244"/>
      <c r="FJP62" s="244"/>
      <c r="FJQ62" s="245"/>
      <c r="FJR62" s="244"/>
      <c r="FJS62" s="246"/>
      <c r="FJT62" s="247"/>
      <c r="FJU62" s="248"/>
      <c r="FJV62" s="248"/>
      <c r="FJW62" s="244"/>
      <c r="FJX62" s="244"/>
      <c r="FJY62" s="244"/>
      <c r="FJZ62" s="245"/>
      <c r="FKA62" s="244"/>
      <c r="FKB62" s="246"/>
      <c r="FKC62" s="247"/>
      <c r="FKD62" s="248"/>
      <c r="FKE62" s="248"/>
      <c r="FKF62" s="244"/>
      <c r="FKG62" s="244"/>
      <c r="FKH62" s="244"/>
      <c r="FKI62" s="245"/>
      <c r="FKJ62" s="244"/>
      <c r="FKK62" s="246"/>
      <c r="FKL62" s="247"/>
      <c r="FKM62" s="248"/>
      <c r="FKN62" s="248"/>
      <c r="FKO62" s="244"/>
      <c r="FKP62" s="244"/>
      <c r="FKQ62" s="244"/>
      <c r="FKR62" s="245"/>
      <c r="FKS62" s="244"/>
      <c r="FKT62" s="246"/>
      <c r="FKU62" s="247"/>
      <c r="FKV62" s="248"/>
      <c r="FKW62" s="248"/>
      <c r="FKX62" s="244"/>
      <c r="FKY62" s="244"/>
      <c r="FKZ62" s="244"/>
      <c r="FLA62" s="245"/>
      <c r="FLB62" s="244"/>
      <c r="FLC62" s="246"/>
      <c r="FLD62" s="247"/>
      <c r="FLE62" s="248"/>
      <c r="FLF62" s="248"/>
      <c r="FLG62" s="244"/>
      <c r="FLH62" s="244"/>
      <c r="FLI62" s="244"/>
      <c r="FLJ62" s="245"/>
      <c r="FLK62" s="244"/>
      <c r="FLL62" s="246"/>
      <c r="FLM62" s="247"/>
      <c r="FLN62" s="248"/>
      <c r="FLO62" s="248"/>
      <c r="FLP62" s="244"/>
      <c r="FLQ62" s="244"/>
      <c r="FLR62" s="244"/>
      <c r="FLS62" s="245"/>
      <c r="FLT62" s="244"/>
      <c r="FLU62" s="246"/>
      <c r="FLV62" s="247"/>
      <c r="FLW62" s="248"/>
      <c r="FLX62" s="248"/>
      <c r="FLY62" s="244"/>
      <c r="FLZ62" s="244"/>
      <c r="FMA62" s="244"/>
      <c r="FMB62" s="245"/>
      <c r="FMC62" s="244"/>
      <c r="FMD62" s="246"/>
      <c r="FME62" s="247"/>
      <c r="FMF62" s="248"/>
      <c r="FMG62" s="248"/>
      <c r="FMH62" s="244"/>
      <c r="FMI62" s="244"/>
      <c r="FMJ62" s="244"/>
      <c r="FMK62" s="245"/>
      <c r="FML62" s="244"/>
      <c r="FMM62" s="246"/>
      <c r="FMN62" s="247"/>
      <c r="FMO62" s="248"/>
      <c r="FMP62" s="248"/>
      <c r="FMQ62" s="244"/>
      <c r="FMR62" s="244"/>
      <c r="FMS62" s="244"/>
      <c r="FMT62" s="245"/>
      <c r="FMU62" s="244"/>
      <c r="FMV62" s="246"/>
      <c r="FMW62" s="247"/>
      <c r="FMX62" s="248"/>
      <c r="FMY62" s="248"/>
      <c r="FMZ62" s="244"/>
      <c r="FNA62" s="244"/>
      <c r="FNB62" s="244"/>
      <c r="FNC62" s="245"/>
      <c r="FND62" s="244"/>
      <c r="FNE62" s="246"/>
      <c r="FNF62" s="247"/>
      <c r="FNG62" s="248"/>
      <c r="FNH62" s="248"/>
      <c r="FNI62" s="244"/>
      <c r="FNJ62" s="244"/>
      <c r="FNK62" s="244"/>
      <c r="FNL62" s="245"/>
      <c r="FNM62" s="244"/>
      <c r="FNN62" s="246"/>
      <c r="FNO62" s="247"/>
      <c r="FNP62" s="248"/>
      <c r="FNQ62" s="248"/>
      <c r="FNR62" s="244"/>
      <c r="FNS62" s="244"/>
      <c r="FNT62" s="244"/>
      <c r="FNU62" s="245"/>
      <c r="FNV62" s="244"/>
      <c r="FNW62" s="246"/>
      <c r="FNX62" s="247"/>
      <c r="FNY62" s="248"/>
      <c r="FNZ62" s="248"/>
      <c r="FOA62" s="244"/>
      <c r="FOB62" s="244"/>
      <c r="FOC62" s="244"/>
      <c r="FOD62" s="245"/>
      <c r="FOE62" s="244"/>
      <c r="FOF62" s="246"/>
      <c r="FOG62" s="247"/>
      <c r="FOH62" s="248"/>
      <c r="FOI62" s="248"/>
      <c r="FOJ62" s="244"/>
      <c r="FOK62" s="244"/>
      <c r="FOL62" s="244"/>
      <c r="FOM62" s="245"/>
      <c r="FON62" s="244"/>
      <c r="FOO62" s="246"/>
      <c r="FOP62" s="247"/>
      <c r="FOQ62" s="248"/>
      <c r="FOR62" s="248"/>
      <c r="FOS62" s="244"/>
      <c r="FOT62" s="244"/>
      <c r="FOU62" s="244"/>
      <c r="FOV62" s="245"/>
      <c r="FOW62" s="244"/>
      <c r="FOX62" s="246"/>
      <c r="FOY62" s="247"/>
      <c r="FOZ62" s="248"/>
      <c r="FPA62" s="248"/>
      <c r="FPB62" s="244"/>
      <c r="FPC62" s="244"/>
      <c r="FPD62" s="244"/>
      <c r="FPE62" s="245"/>
      <c r="FPF62" s="244"/>
      <c r="FPG62" s="246"/>
      <c r="FPH62" s="247"/>
      <c r="FPI62" s="248"/>
      <c r="FPJ62" s="248"/>
      <c r="FPK62" s="244"/>
      <c r="FPL62" s="244"/>
      <c r="FPM62" s="244"/>
      <c r="FPN62" s="245"/>
      <c r="FPO62" s="244"/>
      <c r="FPP62" s="246"/>
      <c r="FPQ62" s="247"/>
      <c r="FPR62" s="248"/>
      <c r="FPS62" s="248"/>
      <c r="FPT62" s="244"/>
      <c r="FPU62" s="244"/>
      <c r="FPV62" s="244"/>
      <c r="FPW62" s="245"/>
      <c r="FPX62" s="244"/>
      <c r="FPY62" s="246"/>
      <c r="FPZ62" s="247"/>
      <c r="FQA62" s="248"/>
      <c r="FQB62" s="248"/>
      <c r="FQC62" s="244"/>
      <c r="FQD62" s="244"/>
      <c r="FQE62" s="244"/>
      <c r="FQF62" s="245"/>
      <c r="FQG62" s="244"/>
      <c r="FQH62" s="246"/>
      <c r="FQI62" s="247"/>
      <c r="FQJ62" s="248"/>
      <c r="FQK62" s="248"/>
      <c r="FQL62" s="244"/>
      <c r="FQM62" s="244"/>
      <c r="FQN62" s="244"/>
      <c r="FQO62" s="245"/>
      <c r="FQP62" s="244"/>
      <c r="FQQ62" s="246"/>
      <c r="FQR62" s="247"/>
      <c r="FQS62" s="248"/>
      <c r="FQT62" s="248"/>
      <c r="FQU62" s="244"/>
      <c r="FQV62" s="244"/>
      <c r="FQW62" s="244"/>
      <c r="FQX62" s="245"/>
      <c r="FQY62" s="244"/>
      <c r="FQZ62" s="246"/>
      <c r="FRA62" s="247"/>
      <c r="FRB62" s="248"/>
      <c r="FRC62" s="248"/>
      <c r="FRD62" s="244"/>
      <c r="FRE62" s="244"/>
      <c r="FRF62" s="244"/>
      <c r="FRG62" s="245"/>
      <c r="FRH62" s="244"/>
      <c r="FRI62" s="246"/>
      <c r="FRJ62" s="247"/>
      <c r="FRK62" s="248"/>
      <c r="FRL62" s="248"/>
      <c r="FRM62" s="244"/>
      <c r="FRN62" s="244"/>
      <c r="FRO62" s="244"/>
      <c r="FRP62" s="245"/>
      <c r="FRQ62" s="244"/>
      <c r="FRR62" s="246"/>
      <c r="FRS62" s="247"/>
      <c r="FRT62" s="248"/>
      <c r="FRU62" s="248"/>
      <c r="FRV62" s="244"/>
      <c r="FRW62" s="244"/>
      <c r="FRX62" s="244"/>
      <c r="FRY62" s="245"/>
      <c r="FRZ62" s="244"/>
      <c r="FSA62" s="246"/>
      <c r="FSB62" s="247"/>
      <c r="FSC62" s="248"/>
      <c r="FSD62" s="248"/>
      <c r="FSE62" s="244"/>
      <c r="FSF62" s="244"/>
      <c r="FSG62" s="244"/>
      <c r="FSH62" s="245"/>
      <c r="FSI62" s="244"/>
      <c r="FSJ62" s="246"/>
      <c r="FSK62" s="247"/>
      <c r="FSL62" s="248"/>
      <c r="FSM62" s="248"/>
      <c r="FSN62" s="244"/>
      <c r="FSO62" s="244"/>
      <c r="FSP62" s="244"/>
      <c r="FSQ62" s="245"/>
      <c r="FSR62" s="244"/>
      <c r="FSS62" s="246"/>
      <c r="FST62" s="247"/>
      <c r="FSU62" s="248"/>
      <c r="FSV62" s="248"/>
      <c r="FSW62" s="244"/>
      <c r="FSX62" s="244"/>
      <c r="FSY62" s="244"/>
      <c r="FSZ62" s="245"/>
      <c r="FTA62" s="244"/>
      <c r="FTB62" s="246"/>
      <c r="FTC62" s="247"/>
      <c r="FTD62" s="248"/>
      <c r="FTE62" s="248"/>
      <c r="FTF62" s="244"/>
      <c r="FTG62" s="244"/>
      <c r="FTH62" s="244"/>
      <c r="FTI62" s="245"/>
      <c r="FTJ62" s="244"/>
      <c r="FTK62" s="246"/>
      <c r="FTL62" s="247"/>
      <c r="FTM62" s="248"/>
      <c r="FTN62" s="248"/>
      <c r="FTO62" s="244"/>
      <c r="FTP62" s="244"/>
      <c r="FTQ62" s="244"/>
      <c r="FTR62" s="245"/>
      <c r="FTS62" s="244"/>
      <c r="FTT62" s="246"/>
      <c r="FTU62" s="247"/>
      <c r="FTV62" s="248"/>
      <c r="FTW62" s="248"/>
      <c r="FTX62" s="244"/>
      <c r="FTY62" s="244"/>
      <c r="FTZ62" s="244"/>
      <c r="FUA62" s="245"/>
      <c r="FUB62" s="244"/>
      <c r="FUC62" s="246"/>
      <c r="FUD62" s="247"/>
      <c r="FUE62" s="248"/>
      <c r="FUF62" s="248"/>
      <c r="FUG62" s="244"/>
      <c r="FUH62" s="244"/>
      <c r="FUI62" s="244"/>
      <c r="FUJ62" s="245"/>
      <c r="FUK62" s="244"/>
      <c r="FUL62" s="246"/>
      <c r="FUM62" s="247"/>
      <c r="FUN62" s="248"/>
      <c r="FUO62" s="248"/>
      <c r="FUP62" s="244"/>
      <c r="FUQ62" s="244"/>
      <c r="FUR62" s="244"/>
      <c r="FUS62" s="245"/>
      <c r="FUT62" s="244"/>
      <c r="FUU62" s="246"/>
      <c r="FUV62" s="247"/>
      <c r="FUW62" s="248"/>
      <c r="FUX62" s="248"/>
      <c r="FUY62" s="244"/>
      <c r="FUZ62" s="244"/>
      <c r="FVA62" s="244"/>
      <c r="FVB62" s="245"/>
      <c r="FVC62" s="244"/>
      <c r="FVD62" s="246"/>
      <c r="FVE62" s="247"/>
      <c r="FVF62" s="248"/>
      <c r="FVG62" s="248"/>
      <c r="FVH62" s="244"/>
      <c r="FVI62" s="244"/>
      <c r="FVJ62" s="244"/>
      <c r="FVK62" s="245"/>
      <c r="FVL62" s="244"/>
      <c r="FVM62" s="246"/>
      <c r="FVN62" s="247"/>
      <c r="FVO62" s="248"/>
      <c r="FVP62" s="248"/>
      <c r="FVQ62" s="244"/>
      <c r="FVR62" s="244"/>
      <c r="FVS62" s="244"/>
      <c r="FVT62" s="245"/>
      <c r="FVU62" s="244"/>
      <c r="FVV62" s="246"/>
      <c r="FVW62" s="247"/>
      <c r="FVX62" s="248"/>
      <c r="FVY62" s="248"/>
      <c r="FVZ62" s="244"/>
      <c r="FWA62" s="244"/>
      <c r="FWB62" s="244"/>
      <c r="FWC62" s="245"/>
      <c r="FWD62" s="244"/>
      <c r="FWE62" s="246"/>
      <c r="FWF62" s="247"/>
      <c r="FWG62" s="248"/>
      <c r="FWH62" s="248"/>
      <c r="FWI62" s="244"/>
      <c r="FWJ62" s="244"/>
      <c r="FWK62" s="244"/>
      <c r="FWL62" s="245"/>
      <c r="FWM62" s="244"/>
      <c r="FWN62" s="246"/>
      <c r="FWO62" s="247"/>
      <c r="FWP62" s="248"/>
      <c r="FWQ62" s="248"/>
      <c r="FWR62" s="244"/>
      <c r="FWS62" s="244"/>
      <c r="FWT62" s="244"/>
      <c r="FWU62" s="245"/>
      <c r="FWV62" s="244"/>
      <c r="FWW62" s="246"/>
      <c r="FWX62" s="247"/>
      <c r="FWY62" s="248"/>
      <c r="FWZ62" s="248"/>
      <c r="FXA62" s="244"/>
      <c r="FXB62" s="244"/>
      <c r="FXC62" s="244"/>
      <c r="FXD62" s="245"/>
      <c r="FXE62" s="244"/>
      <c r="FXF62" s="246"/>
      <c r="FXG62" s="247"/>
      <c r="FXH62" s="248"/>
      <c r="FXI62" s="248"/>
      <c r="FXJ62" s="244"/>
      <c r="FXK62" s="244"/>
      <c r="FXL62" s="244"/>
      <c r="FXM62" s="245"/>
      <c r="FXN62" s="244"/>
      <c r="FXO62" s="246"/>
      <c r="FXP62" s="247"/>
      <c r="FXQ62" s="248"/>
      <c r="FXR62" s="248"/>
      <c r="FXS62" s="244"/>
      <c r="FXT62" s="244"/>
      <c r="FXU62" s="244"/>
      <c r="FXV62" s="245"/>
      <c r="FXW62" s="244"/>
      <c r="FXX62" s="246"/>
      <c r="FXY62" s="247"/>
      <c r="FXZ62" s="248"/>
      <c r="FYA62" s="248"/>
      <c r="FYB62" s="244"/>
      <c r="FYC62" s="244"/>
      <c r="FYD62" s="244"/>
      <c r="FYE62" s="245"/>
      <c r="FYF62" s="244"/>
      <c r="FYG62" s="246"/>
      <c r="FYH62" s="247"/>
      <c r="FYI62" s="248"/>
      <c r="FYJ62" s="248"/>
      <c r="FYK62" s="244"/>
      <c r="FYL62" s="244"/>
      <c r="FYM62" s="244"/>
      <c r="FYN62" s="245"/>
      <c r="FYO62" s="244"/>
      <c r="FYP62" s="246"/>
      <c r="FYQ62" s="247"/>
      <c r="FYR62" s="248"/>
      <c r="FYS62" s="248"/>
      <c r="FYT62" s="244"/>
      <c r="FYU62" s="244"/>
      <c r="FYV62" s="244"/>
      <c r="FYW62" s="245"/>
      <c r="FYX62" s="244"/>
      <c r="FYY62" s="246"/>
      <c r="FYZ62" s="247"/>
      <c r="FZA62" s="248"/>
      <c r="FZB62" s="248"/>
      <c r="FZC62" s="244"/>
      <c r="FZD62" s="244"/>
      <c r="FZE62" s="244"/>
      <c r="FZF62" s="245"/>
      <c r="FZG62" s="244"/>
      <c r="FZH62" s="246"/>
      <c r="FZI62" s="247"/>
      <c r="FZJ62" s="248"/>
      <c r="FZK62" s="248"/>
      <c r="FZL62" s="244"/>
      <c r="FZM62" s="244"/>
      <c r="FZN62" s="244"/>
      <c r="FZO62" s="245"/>
      <c r="FZP62" s="244"/>
      <c r="FZQ62" s="246"/>
      <c r="FZR62" s="247"/>
      <c r="FZS62" s="248"/>
      <c r="FZT62" s="248"/>
      <c r="FZU62" s="244"/>
      <c r="FZV62" s="244"/>
      <c r="FZW62" s="244"/>
      <c r="FZX62" s="245"/>
      <c r="FZY62" s="244"/>
      <c r="FZZ62" s="246"/>
      <c r="GAA62" s="247"/>
      <c r="GAB62" s="248"/>
      <c r="GAC62" s="248"/>
      <c r="GAD62" s="244"/>
      <c r="GAE62" s="244"/>
      <c r="GAF62" s="244"/>
      <c r="GAG62" s="245"/>
      <c r="GAH62" s="244"/>
      <c r="GAI62" s="246"/>
      <c r="GAJ62" s="247"/>
      <c r="GAK62" s="248"/>
      <c r="GAL62" s="248"/>
      <c r="GAM62" s="244"/>
      <c r="GAN62" s="244"/>
      <c r="GAO62" s="244"/>
      <c r="GAP62" s="245"/>
      <c r="GAQ62" s="244"/>
      <c r="GAR62" s="246"/>
      <c r="GAS62" s="247"/>
      <c r="GAT62" s="248"/>
      <c r="GAU62" s="248"/>
      <c r="GAV62" s="244"/>
      <c r="GAW62" s="244"/>
      <c r="GAX62" s="244"/>
      <c r="GAY62" s="245"/>
      <c r="GAZ62" s="244"/>
      <c r="GBA62" s="246"/>
      <c r="GBB62" s="247"/>
      <c r="GBC62" s="248"/>
      <c r="GBD62" s="248"/>
      <c r="GBE62" s="244"/>
      <c r="GBF62" s="244"/>
      <c r="GBG62" s="244"/>
      <c r="GBH62" s="245"/>
      <c r="GBI62" s="244"/>
      <c r="GBJ62" s="246"/>
      <c r="GBK62" s="247"/>
      <c r="GBL62" s="248"/>
      <c r="GBM62" s="248"/>
      <c r="GBN62" s="244"/>
      <c r="GBO62" s="244"/>
      <c r="GBP62" s="244"/>
      <c r="GBQ62" s="245"/>
      <c r="GBR62" s="244"/>
      <c r="GBS62" s="246"/>
      <c r="GBT62" s="247"/>
      <c r="GBU62" s="248"/>
      <c r="GBV62" s="248"/>
      <c r="GBW62" s="244"/>
      <c r="GBX62" s="244"/>
      <c r="GBY62" s="244"/>
      <c r="GBZ62" s="245"/>
      <c r="GCA62" s="244"/>
      <c r="GCB62" s="246"/>
      <c r="GCC62" s="247"/>
      <c r="GCD62" s="248"/>
      <c r="GCE62" s="248"/>
      <c r="GCF62" s="244"/>
      <c r="GCG62" s="244"/>
      <c r="GCH62" s="244"/>
      <c r="GCI62" s="245"/>
      <c r="GCJ62" s="244"/>
      <c r="GCK62" s="246"/>
      <c r="GCL62" s="247"/>
      <c r="GCM62" s="248"/>
      <c r="GCN62" s="248"/>
      <c r="GCO62" s="244"/>
      <c r="GCP62" s="244"/>
      <c r="GCQ62" s="244"/>
      <c r="GCR62" s="245"/>
      <c r="GCS62" s="244"/>
      <c r="GCT62" s="246"/>
      <c r="GCU62" s="247"/>
      <c r="GCV62" s="248"/>
      <c r="GCW62" s="248"/>
      <c r="GCX62" s="244"/>
      <c r="GCY62" s="244"/>
      <c r="GCZ62" s="244"/>
      <c r="GDA62" s="245"/>
      <c r="GDB62" s="244"/>
      <c r="GDC62" s="246"/>
      <c r="GDD62" s="247"/>
      <c r="GDE62" s="248"/>
      <c r="GDF62" s="248"/>
      <c r="GDG62" s="244"/>
      <c r="GDH62" s="244"/>
      <c r="GDI62" s="244"/>
      <c r="GDJ62" s="245"/>
      <c r="GDK62" s="244"/>
      <c r="GDL62" s="246"/>
      <c r="GDM62" s="247"/>
      <c r="GDN62" s="248"/>
      <c r="GDO62" s="248"/>
      <c r="GDP62" s="244"/>
      <c r="GDQ62" s="244"/>
      <c r="GDR62" s="244"/>
      <c r="GDS62" s="245"/>
      <c r="GDT62" s="244"/>
      <c r="GDU62" s="246"/>
      <c r="GDV62" s="247"/>
      <c r="GDW62" s="248"/>
      <c r="GDX62" s="248"/>
      <c r="GDY62" s="244"/>
      <c r="GDZ62" s="244"/>
      <c r="GEA62" s="244"/>
      <c r="GEB62" s="245"/>
      <c r="GEC62" s="244"/>
      <c r="GED62" s="246"/>
      <c r="GEE62" s="247"/>
      <c r="GEF62" s="248"/>
      <c r="GEG62" s="248"/>
      <c r="GEH62" s="244"/>
      <c r="GEI62" s="244"/>
      <c r="GEJ62" s="244"/>
      <c r="GEK62" s="245"/>
      <c r="GEL62" s="244"/>
      <c r="GEM62" s="246"/>
      <c r="GEN62" s="247"/>
      <c r="GEO62" s="248"/>
      <c r="GEP62" s="248"/>
      <c r="GEQ62" s="244"/>
      <c r="GER62" s="244"/>
      <c r="GES62" s="244"/>
      <c r="GET62" s="245"/>
      <c r="GEU62" s="244"/>
      <c r="GEV62" s="246"/>
      <c r="GEW62" s="247"/>
      <c r="GEX62" s="248"/>
      <c r="GEY62" s="248"/>
      <c r="GEZ62" s="244"/>
      <c r="GFA62" s="244"/>
      <c r="GFB62" s="244"/>
      <c r="GFC62" s="245"/>
      <c r="GFD62" s="244"/>
      <c r="GFE62" s="246"/>
      <c r="GFF62" s="247"/>
      <c r="GFG62" s="248"/>
      <c r="GFH62" s="248"/>
      <c r="GFI62" s="244"/>
      <c r="GFJ62" s="244"/>
      <c r="GFK62" s="244"/>
      <c r="GFL62" s="245"/>
      <c r="GFM62" s="244"/>
      <c r="GFN62" s="246"/>
      <c r="GFO62" s="247"/>
      <c r="GFP62" s="248"/>
      <c r="GFQ62" s="248"/>
      <c r="GFR62" s="244"/>
      <c r="GFS62" s="244"/>
      <c r="GFT62" s="244"/>
      <c r="GFU62" s="245"/>
      <c r="GFV62" s="244"/>
      <c r="GFW62" s="246"/>
      <c r="GFX62" s="247"/>
      <c r="GFY62" s="248"/>
      <c r="GFZ62" s="248"/>
      <c r="GGA62" s="244"/>
      <c r="GGB62" s="244"/>
      <c r="GGC62" s="244"/>
      <c r="GGD62" s="245"/>
      <c r="GGE62" s="244"/>
      <c r="GGF62" s="246"/>
      <c r="GGG62" s="247"/>
      <c r="GGH62" s="248"/>
      <c r="GGI62" s="248"/>
      <c r="GGJ62" s="244"/>
      <c r="GGK62" s="244"/>
      <c r="GGL62" s="244"/>
      <c r="GGM62" s="245"/>
      <c r="GGN62" s="244"/>
      <c r="GGO62" s="246"/>
      <c r="GGP62" s="247"/>
      <c r="GGQ62" s="248"/>
      <c r="GGR62" s="248"/>
      <c r="GGS62" s="244"/>
      <c r="GGT62" s="244"/>
      <c r="GGU62" s="244"/>
      <c r="GGV62" s="245"/>
      <c r="GGW62" s="244"/>
      <c r="GGX62" s="246"/>
      <c r="GGY62" s="247"/>
      <c r="GGZ62" s="248"/>
      <c r="GHA62" s="248"/>
      <c r="GHB62" s="244"/>
      <c r="GHC62" s="244"/>
      <c r="GHD62" s="244"/>
      <c r="GHE62" s="245"/>
      <c r="GHF62" s="244"/>
      <c r="GHG62" s="246"/>
      <c r="GHH62" s="247"/>
      <c r="GHI62" s="248"/>
      <c r="GHJ62" s="248"/>
      <c r="GHK62" s="244"/>
      <c r="GHL62" s="244"/>
      <c r="GHM62" s="244"/>
      <c r="GHN62" s="245"/>
      <c r="GHO62" s="244"/>
      <c r="GHP62" s="246"/>
      <c r="GHQ62" s="247"/>
      <c r="GHR62" s="248"/>
      <c r="GHS62" s="248"/>
      <c r="GHT62" s="244"/>
      <c r="GHU62" s="244"/>
      <c r="GHV62" s="244"/>
      <c r="GHW62" s="245"/>
      <c r="GHX62" s="244"/>
      <c r="GHY62" s="246"/>
      <c r="GHZ62" s="247"/>
      <c r="GIA62" s="248"/>
      <c r="GIB62" s="248"/>
      <c r="GIC62" s="244"/>
      <c r="GID62" s="244"/>
      <c r="GIE62" s="244"/>
      <c r="GIF62" s="245"/>
      <c r="GIG62" s="244"/>
      <c r="GIH62" s="246"/>
      <c r="GII62" s="247"/>
      <c r="GIJ62" s="248"/>
      <c r="GIK62" s="248"/>
      <c r="GIL62" s="244"/>
      <c r="GIM62" s="244"/>
      <c r="GIN62" s="244"/>
      <c r="GIO62" s="245"/>
      <c r="GIP62" s="244"/>
      <c r="GIQ62" s="246"/>
      <c r="GIR62" s="247"/>
      <c r="GIS62" s="248"/>
      <c r="GIT62" s="248"/>
      <c r="GIU62" s="244"/>
      <c r="GIV62" s="244"/>
      <c r="GIW62" s="244"/>
      <c r="GIX62" s="245"/>
      <c r="GIY62" s="244"/>
      <c r="GIZ62" s="246"/>
      <c r="GJA62" s="247"/>
      <c r="GJB62" s="248"/>
      <c r="GJC62" s="248"/>
      <c r="GJD62" s="244"/>
      <c r="GJE62" s="244"/>
      <c r="GJF62" s="244"/>
      <c r="GJG62" s="245"/>
      <c r="GJH62" s="244"/>
      <c r="GJI62" s="246"/>
      <c r="GJJ62" s="247"/>
      <c r="GJK62" s="248"/>
      <c r="GJL62" s="248"/>
      <c r="GJM62" s="244"/>
      <c r="GJN62" s="244"/>
      <c r="GJO62" s="244"/>
      <c r="GJP62" s="245"/>
      <c r="GJQ62" s="244"/>
      <c r="GJR62" s="246"/>
      <c r="GJS62" s="247"/>
      <c r="GJT62" s="248"/>
      <c r="GJU62" s="248"/>
      <c r="GJV62" s="244"/>
      <c r="GJW62" s="244"/>
      <c r="GJX62" s="244"/>
      <c r="GJY62" s="245"/>
      <c r="GJZ62" s="244"/>
      <c r="GKA62" s="246"/>
      <c r="GKB62" s="247"/>
      <c r="GKC62" s="248"/>
      <c r="GKD62" s="248"/>
      <c r="GKE62" s="244"/>
      <c r="GKF62" s="244"/>
      <c r="GKG62" s="244"/>
      <c r="GKH62" s="245"/>
      <c r="GKI62" s="244"/>
      <c r="GKJ62" s="246"/>
      <c r="GKK62" s="247"/>
      <c r="GKL62" s="248"/>
      <c r="GKM62" s="248"/>
      <c r="GKN62" s="244"/>
      <c r="GKO62" s="244"/>
      <c r="GKP62" s="244"/>
      <c r="GKQ62" s="245"/>
      <c r="GKR62" s="244"/>
      <c r="GKS62" s="246"/>
      <c r="GKT62" s="247"/>
      <c r="GKU62" s="248"/>
      <c r="GKV62" s="248"/>
      <c r="GKW62" s="244"/>
      <c r="GKX62" s="244"/>
      <c r="GKY62" s="244"/>
      <c r="GKZ62" s="245"/>
      <c r="GLA62" s="244"/>
      <c r="GLB62" s="246"/>
      <c r="GLC62" s="247"/>
      <c r="GLD62" s="248"/>
      <c r="GLE62" s="248"/>
      <c r="GLF62" s="244"/>
      <c r="GLG62" s="244"/>
      <c r="GLH62" s="244"/>
      <c r="GLI62" s="245"/>
      <c r="GLJ62" s="244"/>
      <c r="GLK62" s="246"/>
      <c r="GLL62" s="247"/>
      <c r="GLM62" s="248"/>
      <c r="GLN62" s="248"/>
      <c r="GLO62" s="244"/>
      <c r="GLP62" s="244"/>
      <c r="GLQ62" s="244"/>
      <c r="GLR62" s="245"/>
      <c r="GLS62" s="244"/>
      <c r="GLT62" s="246"/>
      <c r="GLU62" s="247"/>
      <c r="GLV62" s="248"/>
      <c r="GLW62" s="248"/>
      <c r="GLX62" s="244"/>
      <c r="GLY62" s="244"/>
      <c r="GLZ62" s="244"/>
      <c r="GMA62" s="245"/>
      <c r="GMB62" s="244"/>
      <c r="GMC62" s="246"/>
      <c r="GMD62" s="247"/>
      <c r="GME62" s="248"/>
      <c r="GMF62" s="248"/>
      <c r="GMG62" s="244"/>
      <c r="GMH62" s="244"/>
      <c r="GMI62" s="244"/>
      <c r="GMJ62" s="245"/>
      <c r="GMK62" s="244"/>
      <c r="GML62" s="246"/>
      <c r="GMM62" s="247"/>
      <c r="GMN62" s="248"/>
      <c r="GMO62" s="248"/>
      <c r="GMP62" s="244"/>
      <c r="GMQ62" s="244"/>
      <c r="GMR62" s="244"/>
      <c r="GMS62" s="245"/>
      <c r="GMT62" s="244"/>
      <c r="GMU62" s="246"/>
      <c r="GMV62" s="247"/>
      <c r="GMW62" s="248"/>
      <c r="GMX62" s="248"/>
      <c r="GMY62" s="244"/>
      <c r="GMZ62" s="244"/>
      <c r="GNA62" s="244"/>
      <c r="GNB62" s="245"/>
      <c r="GNC62" s="244"/>
      <c r="GND62" s="246"/>
      <c r="GNE62" s="247"/>
      <c r="GNF62" s="248"/>
      <c r="GNG62" s="248"/>
      <c r="GNH62" s="244"/>
      <c r="GNI62" s="244"/>
      <c r="GNJ62" s="244"/>
      <c r="GNK62" s="245"/>
      <c r="GNL62" s="244"/>
      <c r="GNM62" s="246"/>
      <c r="GNN62" s="247"/>
      <c r="GNO62" s="248"/>
      <c r="GNP62" s="248"/>
      <c r="GNQ62" s="244"/>
      <c r="GNR62" s="244"/>
      <c r="GNS62" s="244"/>
      <c r="GNT62" s="245"/>
      <c r="GNU62" s="244"/>
      <c r="GNV62" s="246"/>
      <c r="GNW62" s="247"/>
      <c r="GNX62" s="248"/>
      <c r="GNY62" s="248"/>
      <c r="GNZ62" s="244"/>
      <c r="GOA62" s="244"/>
      <c r="GOB62" s="244"/>
      <c r="GOC62" s="245"/>
      <c r="GOD62" s="244"/>
      <c r="GOE62" s="246"/>
      <c r="GOF62" s="247"/>
      <c r="GOG62" s="248"/>
      <c r="GOH62" s="248"/>
      <c r="GOI62" s="244"/>
      <c r="GOJ62" s="244"/>
      <c r="GOK62" s="244"/>
      <c r="GOL62" s="245"/>
      <c r="GOM62" s="244"/>
      <c r="GON62" s="246"/>
      <c r="GOO62" s="247"/>
      <c r="GOP62" s="248"/>
      <c r="GOQ62" s="248"/>
      <c r="GOR62" s="244"/>
      <c r="GOS62" s="244"/>
      <c r="GOT62" s="244"/>
      <c r="GOU62" s="245"/>
      <c r="GOV62" s="244"/>
      <c r="GOW62" s="246"/>
      <c r="GOX62" s="247"/>
      <c r="GOY62" s="248"/>
      <c r="GOZ62" s="248"/>
      <c r="GPA62" s="244"/>
      <c r="GPB62" s="244"/>
      <c r="GPC62" s="244"/>
      <c r="GPD62" s="245"/>
      <c r="GPE62" s="244"/>
      <c r="GPF62" s="246"/>
      <c r="GPG62" s="247"/>
      <c r="GPH62" s="248"/>
      <c r="GPI62" s="248"/>
      <c r="GPJ62" s="244"/>
      <c r="GPK62" s="244"/>
      <c r="GPL62" s="244"/>
      <c r="GPM62" s="245"/>
      <c r="GPN62" s="244"/>
      <c r="GPO62" s="246"/>
      <c r="GPP62" s="247"/>
      <c r="GPQ62" s="248"/>
      <c r="GPR62" s="248"/>
      <c r="GPS62" s="244"/>
      <c r="GPT62" s="244"/>
      <c r="GPU62" s="244"/>
      <c r="GPV62" s="245"/>
      <c r="GPW62" s="244"/>
      <c r="GPX62" s="246"/>
      <c r="GPY62" s="247"/>
      <c r="GPZ62" s="248"/>
      <c r="GQA62" s="248"/>
      <c r="GQB62" s="244"/>
      <c r="GQC62" s="244"/>
      <c r="GQD62" s="244"/>
      <c r="GQE62" s="245"/>
      <c r="GQF62" s="244"/>
      <c r="GQG62" s="246"/>
      <c r="GQH62" s="247"/>
      <c r="GQI62" s="248"/>
      <c r="GQJ62" s="248"/>
      <c r="GQK62" s="244"/>
      <c r="GQL62" s="244"/>
      <c r="GQM62" s="244"/>
      <c r="GQN62" s="245"/>
      <c r="GQO62" s="244"/>
      <c r="GQP62" s="246"/>
      <c r="GQQ62" s="247"/>
      <c r="GQR62" s="248"/>
      <c r="GQS62" s="248"/>
      <c r="GQT62" s="244"/>
      <c r="GQU62" s="244"/>
      <c r="GQV62" s="244"/>
      <c r="GQW62" s="245"/>
      <c r="GQX62" s="244"/>
      <c r="GQY62" s="246"/>
      <c r="GQZ62" s="247"/>
      <c r="GRA62" s="248"/>
      <c r="GRB62" s="248"/>
      <c r="GRC62" s="244"/>
      <c r="GRD62" s="244"/>
      <c r="GRE62" s="244"/>
      <c r="GRF62" s="245"/>
      <c r="GRG62" s="244"/>
      <c r="GRH62" s="246"/>
      <c r="GRI62" s="247"/>
      <c r="GRJ62" s="248"/>
      <c r="GRK62" s="248"/>
      <c r="GRL62" s="244"/>
      <c r="GRM62" s="244"/>
      <c r="GRN62" s="244"/>
      <c r="GRO62" s="245"/>
      <c r="GRP62" s="244"/>
      <c r="GRQ62" s="246"/>
      <c r="GRR62" s="247"/>
      <c r="GRS62" s="248"/>
      <c r="GRT62" s="248"/>
      <c r="GRU62" s="244"/>
      <c r="GRV62" s="244"/>
      <c r="GRW62" s="244"/>
      <c r="GRX62" s="245"/>
      <c r="GRY62" s="244"/>
      <c r="GRZ62" s="246"/>
      <c r="GSA62" s="247"/>
      <c r="GSB62" s="248"/>
      <c r="GSC62" s="248"/>
      <c r="GSD62" s="244"/>
      <c r="GSE62" s="244"/>
      <c r="GSF62" s="244"/>
      <c r="GSG62" s="245"/>
      <c r="GSH62" s="244"/>
      <c r="GSI62" s="246"/>
      <c r="GSJ62" s="247"/>
      <c r="GSK62" s="248"/>
      <c r="GSL62" s="248"/>
      <c r="GSM62" s="244"/>
      <c r="GSN62" s="244"/>
      <c r="GSO62" s="244"/>
      <c r="GSP62" s="245"/>
      <c r="GSQ62" s="244"/>
      <c r="GSR62" s="246"/>
      <c r="GSS62" s="247"/>
      <c r="GST62" s="248"/>
      <c r="GSU62" s="248"/>
      <c r="GSV62" s="244"/>
      <c r="GSW62" s="244"/>
      <c r="GSX62" s="244"/>
      <c r="GSY62" s="245"/>
      <c r="GSZ62" s="244"/>
      <c r="GTA62" s="246"/>
      <c r="GTB62" s="247"/>
      <c r="GTC62" s="248"/>
      <c r="GTD62" s="248"/>
      <c r="GTE62" s="244"/>
      <c r="GTF62" s="244"/>
      <c r="GTG62" s="244"/>
      <c r="GTH62" s="245"/>
      <c r="GTI62" s="244"/>
      <c r="GTJ62" s="246"/>
      <c r="GTK62" s="247"/>
      <c r="GTL62" s="248"/>
      <c r="GTM62" s="248"/>
      <c r="GTN62" s="244"/>
      <c r="GTO62" s="244"/>
      <c r="GTP62" s="244"/>
      <c r="GTQ62" s="245"/>
      <c r="GTR62" s="244"/>
      <c r="GTS62" s="246"/>
      <c r="GTT62" s="247"/>
      <c r="GTU62" s="248"/>
      <c r="GTV62" s="248"/>
      <c r="GTW62" s="244"/>
      <c r="GTX62" s="244"/>
      <c r="GTY62" s="244"/>
      <c r="GTZ62" s="245"/>
      <c r="GUA62" s="244"/>
      <c r="GUB62" s="246"/>
      <c r="GUC62" s="247"/>
      <c r="GUD62" s="248"/>
      <c r="GUE62" s="248"/>
      <c r="GUF62" s="244"/>
      <c r="GUG62" s="244"/>
      <c r="GUH62" s="244"/>
      <c r="GUI62" s="245"/>
      <c r="GUJ62" s="244"/>
      <c r="GUK62" s="246"/>
      <c r="GUL62" s="247"/>
      <c r="GUM62" s="248"/>
      <c r="GUN62" s="248"/>
      <c r="GUO62" s="244"/>
      <c r="GUP62" s="244"/>
      <c r="GUQ62" s="244"/>
      <c r="GUR62" s="245"/>
      <c r="GUS62" s="244"/>
      <c r="GUT62" s="246"/>
      <c r="GUU62" s="247"/>
      <c r="GUV62" s="248"/>
      <c r="GUW62" s="248"/>
      <c r="GUX62" s="244"/>
      <c r="GUY62" s="244"/>
      <c r="GUZ62" s="244"/>
      <c r="GVA62" s="245"/>
      <c r="GVB62" s="244"/>
      <c r="GVC62" s="246"/>
      <c r="GVD62" s="247"/>
      <c r="GVE62" s="248"/>
      <c r="GVF62" s="248"/>
      <c r="GVG62" s="244"/>
      <c r="GVH62" s="244"/>
      <c r="GVI62" s="244"/>
      <c r="GVJ62" s="245"/>
      <c r="GVK62" s="244"/>
      <c r="GVL62" s="246"/>
      <c r="GVM62" s="247"/>
      <c r="GVN62" s="248"/>
      <c r="GVO62" s="248"/>
      <c r="GVP62" s="244"/>
      <c r="GVQ62" s="244"/>
      <c r="GVR62" s="244"/>
      <c r="GVS62" s="245"/>
      <c r="GVT62" s="244"/>
      <c r="GVU62" s="246"/>
      <c r="GVV62" s="247"/>
      <c r="GVW62" s="248"/>
      <c r="GVX62" s="248"/>
      <c r="GVY62" s="244"/>
      <c r="GVZ62" s="244"/>
      <c r="GWA62" s="244"/>
      <c r="GWB62" s="245"/>
      <c r="GWC62" s="244"/>
      <c r="GWD62" s="246"/>
      <c r="GWE62" s="247"/>
      <c r="GWF62" s="248"/>
      <c r="GWG62" s="248"/>
      <c r="GWH62" s="244"/>
      <c r="GWI62" s="244"/>
      <c r="GWJ62" s="244"/>
      <c r="GWK62" s="245"/>
      <c r="GWL62" s="244"/>
      <c r="GWM62" s="246"/>
      <c r="GWN62" s="247"/>
      <c r="GWO62" s="248"/>
      <c r="GWP62" s="248"/>
      <c r="GWQ62" s="244"/>
      <c r="GWR62" s="244"/>
      <c r="GWS62" s="244"/>
      <c r="GWT62" s="245"/>
      <c r="GWU62" s="244"/>
      <c r="GWV62" s="246"/>
      <c r="GWW62" s="247"/>
      <c r="GWX62" s="248"/>
      <c r="GWY62" s="248"/>
      <c r="GWZ62" s="244"/>
      <c r="GXA62" s="244"/>
      <c r="GXB62" s="244"/>
      <c r="GXC62" s="245"/>
      <c r="GXD62" s="244"/>
      <c r="GXE62" s="246"/>
      <c r="GXF62" s="247"/>
      <c r="GXG62" s="248"/>
      <c r="GXH62" s="248"/>
      <c r="GXI62" s="244"/>
      <c r="GXJ62" s="244"/>
      <c r="GXK62" s="244"/>
      <c r="GXL62" s="245"/>
      <c r="GXM62" s="244"/>
      <c r="GXN62" s="246"/>
      <c r="GXO62" s="247"/>
      <c r="GXP62" s="248"/>
      <c r="GXQ62" s="248"/>
      <c r="GXR62" s="244"/>
      <c r="GXS62" s="244"/>
      <c r="GXT62" s="244"/>
      <c r="GXU62" s="245"/>
      <c r="GXV62" s="244"/>
      <c r="GXW62" s="246"/>
      <c r="GXX62" s="247"/>
      <c r="GXY62" s="248"/>
      <c r="GXZ62" s="248"/>
      <c r="GYA62" s="244"/>
      <c r="GYB62" s="244"/>
      <c r="GYC62" s="244"/>
      <c r="GYD62" s="245"/>
      <c r="GYE62" s="244"/>
      <c r="GYF62" s="246"/>
      <c r="GYG62" s="247"/>
      <c r="GYH62" s="248"/>
      <c r="GYI62" s="248"/>
      <c r="GYJ62" s="244"/>
      <c r="GYK62" s="244"/>
      <c r="GYL62" s="244"/>
      <c r="GYM62" s="245"/>
      <c r="GYN62" s="244"/>
      <c r="GYO62" s="246"/>
      <c r="GYP62" s="247"/>
      <c r="GYQ62" s="248"/>
      <c r="GYR62" s="248"/>
      <c r="GYS62" s="244"/>
      <c r="GYT62" s="244"/>
      <c r="GYU62" s="244"/>
      <c r="GYV62" s="245"/>
      <c r="GYW62" s="244"/>
      <c r="GYX62" s="246"/>
      <c r="GYY62" s="247"/>
      <c r="GYZ62" s="248"/>
      <c r="GZA62" s="248"/>
      <c r="GZB62" s="244"/>
      <c r="GZC62" s="244"/>
      <c r="GZD62" s="244"/>
      <c r="GZE62" s="245"/>
      <c r="GZF62" s="244"/>
      <c r="GZG62" s="246"/>
      <c r="GZH62" s="247"/>
      <c r="GZI62" s="248"/>
      <c r="GZJ62" s="248"/>
      <c r="GZK62" s="244"/>
      <c r="GZL62" s="244"/>
      <c r="GZM62" s="244"/>
      <c r="GZN62" s="245"/>
      <c r="GZO62" s="244"/>
      <c r="GZP62" s="246"/>
      <c r="GZQ62" s="247"/>
      <c r="GZR62" s="248"/>
      <c r="GZS62" s="248"/>
      <c r="GZT62" s="244"/>
      <c r="GZU62" s="244"/>
      <c r="GZV62" s="244"/>
      <c r="GZW62" s="245"/>
      <c r="GZX62" s="244"/>
      <c r="GZY62" s="246"/>
      <c r="GZZ62" s="247"/>
      <c r="HAA62" s="248"/>
      <c r="HAB62" s="248"/>
      <c r="HAC62" s="244"/>
      <c r="HAD62" s="244"/>
      <c r="HAE62" s="244"/>
      <c r="HAF62" s="245"/>
      <c r="HAG62" s="244"/>
      <c r="HAH62" s="246"/>
      <c r="HAI62" s="247"/>
      <c r="HAJ62" s="248"/>
      <c r="HAK62" s="248"/>
      <c r="HAL62" s="244"/>
      <c r="HAM62" s="244"/>
      <c r="HAN62" s="244"/>
      <c r="HAO62" s="245"/>
      <c r="HAP62" s="244"/>
      <c r="HAQ62" s="246"/>
      <c r="HAR62" s="247"/>
      <c r="HAS62" s="248"/>
      <c r="HAT62" s="248"/>
      <c r="HAU62" s="244"/>
      <c r="HAV62" s="244"/>
      <c r="HAW62" s="244"/>
      <c r="HAX62" s="245"/>
      <c r="HAY62" s="244"/>
      <c r="HAZ62" s="246"/>
      <c r="HBA62" s="247"/>
      <c r="HBB62" s="248"/>
      <c r="HBC62" s="248"/>
      <c r="HBD62" s="244"/>
      <c r="HBE62" s="244"/>
      <c r="HBF62" s="244"/>
      <c r="HBG62" s="245"/>
      <c r="HBH62" s="244"/>
      <c r="HBI62" s="246"/>
      <c r="HBJ62" s="247"/>
      <c r="HBK62" s="248"/>
      <c r="HBL62" s="248"/>
      <c r="HBM62" s="244"/>
      <c r="HBN62" s="244"/>
      <c r="HBO62" s="244"/>
      <c r="HBP62" s="245"/>
      <c r="HBQ62" s="244"/>
      <c r="HBR62" s="246"/>
      <c r="HBS62" s="247"/>
      <c r="HBT62" s="248"/>
      <c r="HBU62" s="248"/>
      <c r="HBV62" s="244"/>
      <c r="HBW62" s="244"/>
      <c r="HBX62" s="244"/>
      <c r="HBY62" s="245"/>
      <c r="HBZ62" s="244"/>
      <c r="HCA62" s="246"/>
      <c r="HCB62" s="247"/>
      <c r="HCC62" s="248"/>
      <c r="HCD62" s="248"/>
      <c r="HCE62" s="244"/>
      <c r="HCF62" s="244"/>
      <c r="HCG62" s="244"/>
      <c r="HCH62" s="245"/>
      <c r="HCI62" s="244"/>
      <c r="HCJ62" s="246"/>
      <c r="HCK62" s="247"/>
      <c r="HCL62" s="248"/>
      <c r="HCM62" s="248"/>
      <c r="HCN62" s="244"/>
      <c r="HCO62" s="244"/>
      <c r="HCP62" s="244"/>
      <c r="HCQ62" s="245"/>
      <c r="HCR62" s="244"/>
      <c r="HCS62" s="246"/>
      <c r="HCT62" s="247"/>
      <c r="HCU62" s="248"/>
      <c r="HCV62" s="248"/>
      <c r="HCW62" s="244"/>
      <c r="HCX62" s="244"/>
      <c r="HCY62" s="244"/>
      <c r="HCZ62" s="245"/>
      <c r="HDA62" s="244"/>
      <c r="HDB62" s="246"/>
      <c r="HDC62" s="247"/>
      <c r="HDD62" s="248"/>
      <c r="HDE62" s="248"/>
      <c r="HDF62" s="244"/>
      <c r="HDG62" s="244"/>
      <c r="HDH62" s="244"/>
      <c r="HDI62" s="245"/>
      <c r="HDJ62" s="244"/>
      <c r="HDK62" s="246"/>
      <c r="HDL62" s="247"/>
      <c r="HDM62" s="248"/>
      <c r="HDN62" s="248"/>
      <c r="HDO62" s="244"/>
      <c r="HDP62" s="244"/>
      <c r="HDQ62" s="244"/>
      <c r="HDR62" s="245"/>
      <c r="HDS62" s="244"/>
      <c r="HDT62" s="246"/>
      <c r="HDU62" s="247"/>
      <c r="HDV62" s="248"/>
      <c r="HDW62" s="248"/>
      <c r="HDX62" s="244"/>
      <c r="HDY62" s="244"/>
      <c r="HDZ62" s="244"/>
      <c r="HEA62" s="245"/>
      <c r="HEB62" s="244"/>
      <c r="HEC62" s="246"/>
      <c r="HED62" s="247"/>
      <c r="HEE62" s="248"/>
      <c r="HEF62" s="248"/>
      <c r="HEG62" s="244"/>
      <c r="HEH62" s="244"/>
      <c r="HEI62" s="244"/>
      <c r="HEJ62" s="245"/>
      <c r="HEK62" s="244"/>
      <c r="HEL62" s="246"/>
      <c r="HEM62" s="247"/>
      <c r="HEN62" s="248"/>
      <c r="HEO62" s="248"/>
      <c r="HEP62" s="244"/>
      <c r="HEQ62" s="244"/>
      <c r="HER62" s="244"/>
      <c r="HES62" s="245"/>
      <c r="HET62" s="244"/>
      <c r="HEU62" s="246"/>
      <c r="HEV62" s="247"/>
      <c r="HEW62" s="248"/>
      <c r="HEX62" s="248"/>
      <c r="HEY62" s="244"/>
      <c r="HEZ62" s="244"/>
      <c r="HFA62" s="244"/>
      <c r="HFB62" s="245"/>
      <c r="HFC62" s="244"/>
      <c r="HFD62" s="246"/>
      <c r="HFE62" s="247"/>
      <c r="HFF62" s="248"/>
      <c r="HFG62" s="248"/>
      <c r="HFH62" s="244"/>
      <c r="HFI62" s="244"/>
      <c r="HFJ62" s="244"/>
      <c r="HFK62" s="245"/>
      <c r="HFL62" s="244"/>
      <c r="HFM62" s="246"/>
      <c r="HFN62" s="247"/>
      <c r="HFO62" s="248"/>
      <c r="HFP62" s="248"/>
      <c r="HFQ62" s="244"/>
      <c r="HFR62" s="244"/>
      <c r="HFS62" s="244"/>
      <c r="HFT62" s="245"/>
      <c r="HFU62" s="244"/>
      <c r="HFV62" s="246"/>
      <c r="HFW62" s="247"/>
      <c r="HFX62" s="248"/>
      <c r="HFY62" s="248"/>
      <c r="HFZ62" s="244"/>
      <c r="HGA62" s="244"/>
      <c r="HGB62" s="244"/>
      <c r="HGC62" s="245"/>
      <c r="HGD62" s="244"/>
      <c r="HGE62" s="246"/>
      <c r="HGF62" s="247"/>
      <c r="HGG62" s="248"/>
      <c r="HGH62" s="248"/>
      <c r="HGI62" s="244"/>
      <c r="HGJ62" s="244"/>
      <c r="HGK62" s="244"/>
      <c r="HGL62" s="245"/>
      <c r="HGM62" s="244"/>
      <c r="HGN62" s="246"/>
      <c r="HGO62" s="247"/>
      <c r="HGP62" s="248"/>
      <c r="HGQ62" s="248"/>
      <c r="HGR62" s="244"/>
      <c r="HGS62" s="244"/>
      <c r="HGT62" s="244"/>
      <c r="HGU62" s="245"/>
      <c r="HGV62" s="244"/>
      <c r="HGW62" s="246"/>
      <c r="HGX62" s="247"/>
      <c r="HGY62" s="248"/>
      <c r="HGZ62" s="248"/>
      <c r="HHA62" s="244"/>
      <c r="HHB62" s="244"/>
      <c r="HHC62" s="244"/>
      <c r="HHD62" s="245"/>
      <c r="HHE62" s="244"/>
      <c r="HHF62" s="246"/>
      <c r="HHG62" s="247"/>
      <c r="HHH62" s="248"/>
      <c r="HHI62" s="248"/>
      <c r="HHJ62" s="244"/>
      <c r="HHK62" s="244"/>
      <c r="HHL62" s="244"/>
      <c r="HHM62" s="245"/>
      <c r="HHN62" s="244"/>
      <c r="HHO62" s="246"/>
      <c r="HHP62" s="247"/>
      <c r="HHQ62" s="248"/>
      <c r="HHR62" s="248"/>
      <c r="HHS62" s="244"/>
      <c r="HHT62" s="244"/>
      <c r="HHU62" s="244"/>
      <c r="HHV62" s="245"/>
      <c r="HHW62" s="244"/>
      <c r="HHX62" s="246"/>
      <c r="HHY62" s="247"/>
      <c r="HHZ62" s="248"/>
      <c r="HIA62" s="248"/>
      <c r="HIB62" s="244"/>
      <c r="HIC62" s="244"/>
      <c r="HID62" s="244"/>
      <c r="HIE62" s="245"/>
      <c r="HIF62" s="244"/>
      <c r="HIG62" s="246"/>
      <c r="HIH62" s="247"/>
      <c r="HII62" s="248"/>
      <c r="HIJ62" s="248"/>
      <c r="HIK62" s="244"/>
      <c r="HIL62" s="244"/>
      <c r="HIM62" s="244"/>
      <c r="HIN62" s="245"/>
      <c r="HIO62" s="244"/>
      <c r="HIP62" s="246"/>
      <c r="HIQ62" s="247"/>
      <c r="HIR62" s="248"/>
      <c r="HIS62" s="248"/>
      <c r="HIT62" s="244"/>
      <c r="HIU62" s="244"/>
      <c r="HIV62" s="244"/>
      <c r="HIW62" s="245"/>
      <c r="HIX62" s="244"/>
      <c r="HIY62" s="246"/>
      <c r="HIZ62" s="247"/>
      <c r="HJA62" s="248"/>
      <c r="HJB62" s="248"/>
      <c r="HJC62" s="244"/>
      <c r="HJD62" s="244"/>
      <c r="HJE62" s="244"/>
      <c r="HJF62" s="245"/>
      <c r="HJG62" s="244"/>
      <c r="HJH62" s="246"/>
      <c r="HJI62" s="247"/>
      <c r="HJJ62" s="248"/>
      <c r="HJK62" s="248"/>
      <c r="HJL62" s="244"/>
      <c r="HJM62" s="244"/>
      <c r="HJN62" s="244"/>
      <c r="HJO62" s="245"/>
      <c r="HJP62" s="244"/>
      <c r="HJQ62" s="246"/>
      <c r="HJR62" s="247"/>
      <c r="HJS62" s="248"/>
      <c r="HJT62" s="248"/>
      <c r="HJU62" s="244"/>
      <c r="HJV62" s="244"/>
      <c r="HJW62" s="244"/>
      <c r="HJX62" s="245"/>
      <c r="HJY62" s="244"/>
      <c r="HJZ62" s="246"/>
      <c r="HKA62" s="247"/>
      <c r="HKB62" s="248"/>
      <c r="HKC62" s="248"/>
      <c r="HKD62" s="244"/>
      <c r="HKE62" s="244"/>
      <c r="HKF62" s="244"/>
      <c r="HKG62" s="245"/>
      <c r="HKH62" s="244"/>
      <c r="HKI62" s="246"/>
      <c r="HKJ62" s="247"/>
      <c r="HKK62" s="248"/>
      <c r="HKL62" s="248"/>
      <c r="HKM62" s="244"/>
      <c r="HKN62" s="244"/>
      <c r="HKO62" s="244"/>
      <c r="HKP62" s="245"/>
      <c r="HKQ62" s="244"/>
      <c r="HKR62" s="246"/>
      <c r="HKS62" s="247"/>
      <c r="HKT62" s="248"/>
      <c r="HKU62" s="248"/>
      <c r="HKV62" s="244"/>
      <c r="HKW62" s="244"/>
      <c r="HKX62" s="244"/>
      <c r="HKY62" s="245"/>
      <c r="HKZ62" s="244"/>
      <c r="HLA62" s="246"/>
      <c r="HLB62" s="247"/>
      <c r="HLC62" s="248"/>
      <c r="HLD62" s="248"/>
      <c r="HLE62" s="244"/>
      <c r="HLF62" s="244"/>
      <c r="HLG62" s="244"/>
      <c r="HLH62" s="245"/>
      <c r="HLI62" s="244"/>
      <c r="HLJ62" s="246"/>
      <c r="HLK62" s="247"/>
      <c r="HLL62" s="248"/>
      <c r="HLM62" s="248"/>
      <c r="HLN62" s="244"/>
      <c r="HLO62" s="244"/>
      <c r="HLP62" s="244"/>
      <c r="HLQ62" s="245"/>
      <c r="HLR62" s="244"/>
      <c r="HLS62" s="246"/>
      <c r="HLT62" s="247"/>
      <c r="HLU62" s="248"/>
      <c r="HLV62" s="248"/>
      <c r="HLW62" s="244"/>
      <c r="HLX62" s="244"/>
      <c r="HLY62" s="244"/>
      <c r="HLZ62" s="245"/>
      <c r="HMA62" s="244"/>
      <c r="HMB62" s="246"/>
      <c r="HMC62" s="247"/>
      <c r="HMD62" s="248"/>
      <c r="HME62" s="248"/>
      <c r="HMF62" s="244"/>
      <c r="HMG62" s="244"/>
      <c r="HMH62" s="244"/>
      <c r="HMI62" s="245"/>
      <c r="HMJ62" s="244"/>
      <c r="HMK62" s="246"/>
      <c r="HML62" s="247"/>
      <c r="HMM62" s="248"/>
      <c r="HMN62" s="248"/>
      <c r="HMO62" s="244"/>
      <c r="HMP62" s="244"/>
      <c r="HMQ62" s="244"/>
      <c r="HMR62" s="245"/>
      <c r="HMS62" s="244"/>
      <c r="HMT62" s="246"/>
      <c r="HMU62" s="247"/>
      <c r="HMV62" s="248"/>
      <c r="HMW62" s="248"/>
      <c r="HMX62" s="244"/>
      <c r="HMY62" s="244"/>
      <c r="HMZ62" s="244"/>
      <c r="HNA62" s="245"/>
      <c r="HNB62" s="244"/>
      <c r="HNC62" s="246"/>
      <c r="HND62" s="247"/>
      <c r="HNE62" s="248"/>
      <c r="HNF62" s="248"/>
      <c r="HNG62" s="244"/>
      <c r="HNH62" s="244"/>
      <c r="HNI62" s="244"/>
      <c r="HNJ62" s="245"/>
      <c r="HNK62" s="244"/>
      <c r="HNL62" s="246"/>
      <c r="HNM62" s="247"/>
      <c r="HNN62" s="248"/>
      <c r="HNO62" s="248"/>
      <c r="HNP62" s="244"/>
      <c r="HNQ62" s="244"/>
      <c r="HNR62" s="244"/>
      <c r="HNS62" s="245"/>
      <c r="HNT62" s="244"/>
      <c r="HNU62" s="246"/>
      <c r="HNV62" s="247"/>
      <c r="HNW62" s="248"/>
      <c r="HNX62" s="248"/>
      <c r="HNY62" s="244"/>
      <c r="HNZ62" s="244"/>
      <c r="HOA62" s="244"/>
      <c r="HOB62" s="245"/>
      <c r="HOC62" s="244"/>
      <c r="HOD62" s="246"/>
      <c r="HOE62" s="247"/>
      <c r="HOF62" s="248"/>
      <c r="HOG62" s="248"/>
      <c r="HOH62" s="244"/>
      <c r="HOI62" s="244"/>
      <c r="HOJ62" s="244"/>
      <c r="HOK62" s="245"/>
      <c r="HOL62" s="244"/>
      <c r="HOM62" s="246"/>
      <c r="HON62" s="247"/>
      <c r="HOO62" s="248"/>
      <c r="HOP62" s="248"/>
      <c r="HOQ62" s="244"/>
      <c r="HOR62" s="244"/>
      <c r="HOS62" s="244"/>
      <c r="HOT62" s="245"/>
      <c r="HOU62" s="244"/>
      <c r="HOV62" s="246"/>
      <c r="HOW62" s="247"/>
      <c r="HOX62" s="248"/>
      <c r="HOY62" s="248"/>
      <c r="HOZ62" s="244"/>
      <c r="HPA62" s="244"/>
      <c r="HPB62" s="244"/>
      <c r="HPC62" s="245"/>
      <c r="HPD62" s="244"/>
      <c r="HPE62" s="246"/>
      <c r="HPF62" s="247"/>
      <c r="HPG62" s="248"/>
      <c r="HPH62" s="248"/>
      <c r="HPI62" s="244"/>
      <c r="HPJ62" s="244"/>
      <c r="HPK62" s="244"/>
      <c r="HPL62" s="245"/>
      <c r="HPM62" s="244"/>
      <c r="HPN62" s="246"/>
      <c r="HPO62" s="247"/>
      <c r="HPP62" s="248"/>
      <c r="HPQ62" s="248"/>
      <c r="HPR62" s="244"/>
      <c r="HPS62" s="244"/>
      <c r="HPT62" s="244"/>
      <c r="HPU62" s="245"/>
      <c r="HPV62" s="244"/>
      <c r="HPW62" s="246"/>
      <c r="HPX62" s="247"/>
      <c r="HPY62" s="248"/>
      <c r="HPZ62" s="248"/>
      <c r="HQA62" s="244"/>
      <c r="HQB62" s="244"/>
      <c r="HQC62" s="244"/>
      <c r="HQD62" s="245"/>
      <c r="HQE62" s="244"/>
      <c r="HQF62" s="246"/>
      <c r="HQG62" s="247"/>
      <c r="HQH62" s="248"/>
      <c r="HQI62" s="248"/>
      <c r="HQJ62" s="244"/>
      <c r="HQK62" s="244"/>
      <c r="HQL62" s="244"/>
      <c r="HQM62" s="245"/>
      <c r="HQN62" s="244"/>
      <c r="HQO62" s="246"/>
      <c r="HQP62" s="247"/>
      <c r="HQQ62" s="248"/>
      <c r="HQR62" s="248"/>
      <c r="HQS62" s="244"/>
      <c r="HQT62" s="244"/>
      <c r="HQU62" s="244"/>
      <c r="HQV62" s="245"/>
      <c r="HQW62" s="244"/>
      <c r="HQX62" s="246"/>
      <c r="HQY62" s="247"/>
      <c r="HQZ62" s="248"/>
      <c r="HRA62" s="248"/>
      <c r="HRB62" s="244"/>
      <c r="HRC62" s="244"/>
      <c r="HRD62" s="244"/>
      <c r="HRE62" s="245"/>
      <c r="HRF62" s="244"/>
      <c r="HRG62" s="246"/>
      <c r="HRH62" s="247"/>
      <c r="HRI62" s="248"/>
      <c r="HRJ62" s="248"/>
      <c r="HRK62" s="244"/>
      <c r="HRL62" s="244"/>
      <c r="HRM62" s="244"/>
      <c r="HRN62" s="245"/>
      <c r="HRO62" s="244"/>
      <c r="HRP62" s="246"/>
      <c r="HRQ62" s="247"/>
      <c r="HRR62" s="248"/>
      <c r="HRS62" s="248"/>
      <c r="HRT62" s="244"/>
      <c r="HRU62" s="244"/>
      <c r="HRV62" s="244"/>
      <c r="HRW62" s="245"/>
      <c r="HRX62" s="244"/>
      <c r="HRY62" s="246"/>
      <c r="HRZ62" s="247"/>
      <c r="HSA62" s="248"/>
      <c r="HSB62" s="248"/>
      <c r="HSC62" s="244"/>
      <c r="HSD62" s="244"/>
      <c r="HSE62" s="244"/>
      <c r="HSF62" s="245"/>
      <c r="HSG62" s="244"/>
      <c r="HSH62" s="246"/>
      <c r="HSI62" s="247"/>
      <c r="HSJ62" s="248"/>
      <c r="HSK62" s="248"/>
      <c r="HSL62" s="244"/>
      <c r="HSM62" s="244"/>
      <c r="HSN62" s="244"/>
      <c r="HSO62" s="245"/>
      <c r="HSP62" s="244"/>
      <c r="HSQ62" s="246"/>
      <c r="HSR62" s="247"/>
      <c r="HSS62" s="248"/>
      <c r="HST62" s="248"/>
      <c r="HSU62" s="244"/>
      <c r="HSV62" s="244"/>
      <c r="HSW62" s="244"/>
      <c r="HSX62" s="245"/>
      <c r="HSY62" s="244"/>
      <c r="HSZ62" s="246"/>
      <c r="HTA62" s="247"/>
      <c r="HTB62" s="248"/>
      <c r="HTC62" s="248"/>
      <c r="HTD62" s="244"/>
      <c r="HTE62" s="244"/>
      <c r="HTF62" s="244"/>
      <c r="HTG62" s="245"/>
      <c r="HTH62" s="244"/>
      <c r="HTI62" s="246"/>
      <c r="HTJ62" s="247"/>
      <c r="HTK62" s="248"/>
      <c r="HTL62" s="248"/>
      <c r="HTM62" s="244"/>
      <c r="HTN62" s="244"/>
      <c r="HTO62" s="244"/>
      <c r="HTP62" s="245"/>
      <c r="HTQ62" s="244"/>
      <c r="HTR62" s="246"/>
      <c r="HTS62" s="247"/>
      <c r="HTT62" s="248"/>
      <c r="HTU62" s="248"/>
      <c r="HTV62" s="244"/>
      <c r="HTW62" s="244"/>
      <c r="HTX62" s="244"/>
      <c r="HTY62" s="245"/>
      <c r="HTZ62" s="244"/>
      <c r="HUA62" s="246"/>
      <c r="HUB62" s="247"/>
      <c r="HUC62" s="248"/>
      <c r="HUD62" s="248"/>
      <c r="HUE62" s="244"/>
      <c r="HUF62" s="244"/>
      <c r="HUG62" s="244"/>
      <c r="HUH62" s="245"/>
      <c r="HUI62" s="244"/>
      <c r="HUJ62" s="246"/>
      <c r="HUK62" s="247"/>
      <c r="HUL62" s="248"/>
      <c r="HUM62" s="248"/>
      <c r="HUN62" s="244"/>
      <c r="HUO62" s="244"/>
      <c r="HUP62" s="244"/>
      <c r="HUQ62" s="245"/>
      <c r="HUR62" s="244"/>
      <c r="HUS62" s="246"/>
      <c r="HUT62" s="247"/>
      <c r="HUU62" s="248"/>
      <c r="HUV62" s="248"/>
      <c r="HUW62" s="244"/>
      <c r="HUX62" s="244"/>
      <c r="HUY62" s="244"/>
      <c r="HUZ62" s="245"/>
      <c r="HVA62" s="244"/>
      <c r="HVB62" s="246"/>
      <c r="HVC62" s="247"/>
      <c r="HVD62" s="248"/>
      <c r="HVE62" s="248"/>
      <c r="HVF62" s="244"/>
      <c r="HVG62" s="244"/>
      <c r="HVH62" s="244"/>
      <c r="HVI62" s="245"/>
      <c r="HVJ62" s="244"/>
      <c r="HVK62" s="246"/>
      <c r="HVL62" s="247"/>
      <c r="HVM62" s="248"/>
      <c r="HVN62" s="248"/>
      <c r="HVO62" s="244"/>
      <c r="HVP62" s="244"/>
      <c r="HVQ62" s="244"/>
      <c r="HVR62" s="245"/>
      <c r="HVS62" s="244"/>
      <c r="HVT62" s="246"/>
      <c r="HVU62" s="247"/>
      <c r="HVV62" s="248"/>
      <c r="HVW62" s="248"/>
      <c r="HVX62" s="244"/>
      <c r="HVY62" s="244"/>
      <c r="HVZ62" s="244"/>
      <c r="HWA62" s="245"/>
      <c r="HWB62" s="244"/>
      <c r="HWC62" s="246"/>
      <c r="HWD62" s="247"/>
      <c r="HWE62" s="248"/>
      <c r="HWF62" s="248"/>
      <c r="HWG62" s="244"/>
      <c r="HWH62" s="244"/>
      <c r="HWI62" s="244"/>
      <c r="HWJ62" s="245"/>
      <c r="HWK62" s="244"/>
      <c r="HWL62" s="246"/>
      <c r="HWM62" s="247"/>
      <c r="HWN62" s="248"/>
      <c r="HWO62" s="248"/>
      <c r="HWP62" s="244"/>
      <c r="HWQ62" s="244"/>
      <c r="HWR62" s="244"/>
      <c r="HWS62" s="245"/>
      <c r="HWT62" s="244"/>
      <c r="HWU62" s="246"/>
      <c r="HWV62" s="247"/>
      <c r="HWW62" s="248"/>
      <c r="HWX62" s="248"/>
      <c r="HWY62" s="244"/>
      <c r="HWZ62" s="244"/>
      <c r="HXA62" s="244"/>
      <c r="HXB62" s="245"/>
      <c r="HXC62" s="244"/>
      <c r="HXD62" s="246"/>
      <c r="HXE62" s="247"/>
      <c r="HXF62" s="248"/>
      <c r="HXG62" s="248"/>
      <c r="HXH62" s="244"/>
      <c r="HXI62" s="244"/>
      <c r="HXJ62" s="244"/>
      <c r="HXK62" s="245"/>
      <c r="HXL62" s="244"/>
      <c r="HXM62" s="246"/>
      <c r="HXN62" s="247"/>
      <c r="HXO62" s="248"/>
      <c r="HXP62" s="248"/>
      <c r="HXQ62" s="244"/>
      <c r="HXR62" s="244"/>
      <c r="HXS62" s="244"/>
      <c r="HXT62" s="245"/>
      <c r="HXU62" s="244"/>
      <c r="HXV62" s="246"/>
      <c r="HXW62" s="247"/>
      <c r="HXX62" s="248"/>
      <c r="HXY62" s="248"/>
      <c r="HXZ62" s="244"/>
      <c r="HYA62" s="244"/>
      <c r="HYB62" s="244"/>
      <c r="HYC62" s="245"/>
      <c r="HYD62" s="244"/>
      <c r="HYE62" s="246"/>
      <c r="HYF62" s="247"/>
      <c r="HYG62" s="248"/>
      <c r="HYH62" s="248"/>
      <c r="HYI62" s="244"/>
      <c r="HYJ62" s="244"/>
      <c r="HYK62" s="244"/>
      <c r="HYL62" s="245"/>
      <c r="HYM62" s="244"/>
      <c r="HYN62" s="246"/>
      <c r="HYO62" s="247"/>
      <c r="HYP62" s="248"/>
      <c r="HYQ62" s="248"/>
      <c r="HYR62" s="244"/>
      <c r="HYS62" s="244"/>
      <c r="HYT62" s="244"/>
      <c r="HYU62" s="245"/>
      <c r="HYV62" s="244"/>
      <c r="HYW62" s="246"/>
      <c r="HYX62" s="247"/>
      <c r="HYY62" s="248"/>
      <c r="HYZ62" s="248"/>
      <c r="HZA62" s="244"/>
      <c r="HZB62" s="244"/>
      <c r="HZC62" s="244"/>
      <c r="HZD62" s="245"/>
      <c r="HZE62" s="244"/>
      <c r="HZF62" s="246"/>
      <c r="HZG62" s="247"/>
      <c r="HZH62" s="248"/>
      <c r="HZI62" s="248"/>
      <c r="HZJ62" s="244"/>
      <c r="HZK62" s="244"/>
      <c r="HZL62" s="244"/>
      <c r="HZM62" s="245"/>
      <c r="HZN62" s="244"/>
      <c r="HZO62" s="246"/>
      <c r="HZP62" s="247"/>
      <c r="HZQ62" s="248"/>
      <c r="HZR62" s="248"/>
      <c r="HZS62" s="244"/>
      <c r="HZT62" s="244"/>
      <c r="HZU62" s="244"/>
      <c r="HZV62" s="245"/>
      <c r="HZW62" s="244"/>
      <c r="HZX62" s="246"/>
      <c r="HZY62" s="247"/>
      <c r="HZZ62" s="248"/>
      <c r="IAA62" s="248"/>
      <c r="IAB62" s="244"/>
      <c r="IAC62" s="244"/>
      <c r="IAD62" s="244"/>
      <c r="IAE62" s="245"/>
      <c r="IAF62" s="244"/>
      <c r="IAG62" s="246"/>
      <c r="IAH62" s="247"/>
      <c r="IAI62" s="248"/>
      <c r="IAJ62" s="248"/>
      <c r="IAK62" s="244"/>
      <c r="IAL62" s="244"/>
      <c r="IAM62" s="244"/>
      <c r="IAN62" s="245"/>
      <c r="IAO62" s="244"/>
      <c r="IAP62" s="246"/>
      <c r="IAQ62" s="247"/>
      <c r="IAR62" s="248"/>
      <c r="IAS62" s="248"/>
      <c r="IAT62" s="244"/>
      <c r="IAU62" s="244"/>
      <c r="IAV62" s="244"/>
      <c r="IAW62" s="245"/>
      <c r="IAX62" s="244"/>
      <c r="IAY62" s="246"/>
      <c r="IAZ62" s="247"/>
      <c r="IBA62" s="248"/>
      <c r="IBB62" s="248"/>
      <c r="IBC62" s="244"/>
      <c r="IBD62" s="244"/>
      <c r="IBE62" s="244"/>
      <c r="IBF62" s="245"/>
      <c r="IBG62" s="244"/>
      <c r="IBH62" s="246"/>
      <c r="IBI62" s="247"/>
      <c r="IBJ62" s="248"/>
      <c r="IBK62" s="248"/>
      <c r="IBL62" s="244"/>
      <c r="IBM62" s="244"/>
      <c r="IBN62" s="244"/>
      <c r="IBO62" s="245"/>
      <c r="IBP62" s="244"/>
      <c r="IBQ62" s="246"/>
      <c r="IBR62" s="247"/>
      <c r="IBS62" s="248"/>
      <c r="IBT62" s="248"/>
      <c r="IBU62" s="244"/>
      <c r="IBV62" s="244"/>
      <c r="IBW62" s="244"/>
      <c r="IBX62" s="245"/>
      <c r="IBY62" s="244"/>
      <c r="IBZ62" s="246"/>
      <c r="ICA62" s="247"/>
      <c r="ICB62" s="248"/>
      <c r="ICC62" s="248"/>
      <c r="ICD62" s="244"/>
      <c r="ICE62" s="244"/>
      <c r="ICF62" s="244"/>
      <c r="ICG62" s="245"/>
      <c r="ICH62" s="244"/>
      <c r="ICI62" s="246"/>
      <c r="ICJ62" s="247"/>
      <c r="ICK62" s="248"/>
      <c r="ICL62" s="248"/>
      <c r="ICM62" s="244"/>
      <c r="ICN62" s="244"/>
      <c r="ICO62" s="244"/>
      <c r="ICP62" s="245"/>
      <c r="ICQ62" s="244"/>
      <c r="ICR62" s="246"/>
      <c r="ICS62" s="247"/>
      <c r="ICT62" s="248"/>
      <c r="ICU62" s="248"/>
      <c r="ICV62" s="244"/>
      <c r="ICW62" s="244"/>
      <c r="ICX62" s="244"/>
      <c r="ICY62" s="245"/>
      <c r="ICZ62" s="244"/>
      <c r="IDA62" s="246"/>
      <c r="IDB62" s="247"/>
      <c r="IDC62" s="248"/>
      <c r="IDD62" s="248"/>
      <c r="IDE62" s="244"/>
      <c r="IDF62" s="244"/>
      <c r="IDG62" s="244"/>
      <c r="IDH62" s="245"/>
      <c r="IDI62" s="244"/>
      <c r="IDJ62" s="246"/>
      <c r="IDK62" s="247"/>
      <c r="IDL62" s="248"/>
      <c r="IDM62" s="248"/>
      <c r="IDN62" s="244"/>
      <c r="IDO62" s="244"/>
      <c r="IDP62" s="244"/>
      <c r="IDQ62" s="245"/>
      <c r="IDR62" s="244"/>
      <c r="IDS62" s="246"/>
      <c r="IDT62" s="247"/>
      <c r="IDU62" s="248"/>
      <c r="IDV62" s="248"/>
      <c r="IDW62" s="244"/>
      <c r="IDX62" s="244"/>
      <c r="IDY62" s="244"/>
      <c r="IDZ62" s="245"/>
      <c r="IEA62" s="244"/>
      <c r="IEB62" s="246"/>
      <c r="IEC62" s="247"/>
      <c r="IED62" s="248"/>
      <c r="IEE62" s="248"/>
      <c r="IEF62" s="244"/>
      <c r="IEG62" s="244"/>
      <c r="IEH62" s="244"/>
      <c r="IEI62" s="245"/>
      <c r="IEJ62" s="244"/>
      <c r="IEK62" s="246"/>
      <c r="IEL62" s="247"/>
      <c r="IEM62" s="248"/>
      <c r="IEN62" s="248"/>
      <c r="IEO62" s="244"/>
      <c r="IEP62" s="244"/>
      <c r="IEQ62" s="244"/>
      <c r="IER62" s="245"/>
      <c r="IES62" s="244"/>
      <c r="IET62" s="246"/>
      <c r="IEU62" s="247"/>
      <c r="IEV62" s="248"/>
      <c r="IEW62" s="248"/>
      <c r="IEX62" s="244"/>
      <c r="IEY62" s="244"/>
      <c r="IEZ62" s="244"/>
      <c r="IFA62" s="245"/>
      <c r="IFB62" s="244"/>
      <c r="IFC62" s="246"/>
      <c r="IFD62" s="247"/>
      <c r="IFE62" s="248"/>
      <c r="IFF62" s="248"/>
      <c r="IFG62" s="244"/>
      <c r="IFH62" s="244"/>
      <c r="IFI62" s="244"/>
      <c r="IFJ62" s="245"/>
      <c r="IFK62" s="244"/>
      <c r="IFL62" s="246"/>
      <c r="IFM62" s="247"/>
      <c r="IFN62" s="248"/>
      <c r="IFO62" s="248"/>
      <c r="IFP62" s="244"/>
      <c r="IFQ62" s="244"/>
      <c r="IFR62" s="244"/>
      <c r="IFS62" s="245"/>
      <c r="IFT62" s="244"/>
      <c r="IFU62" s="246"/>
      <c r="IFV62" s="247"/>
      <c r="IFW62" s="248"/>
      <c r="IFX62" s="248"/>
      <c r="IFY62" s="244"/>
      <c r="IFZ62" s="244"/>
      <c r="IGA62" s="244"/>
      <c r="IGB62" s="245"/>
      <c r="IGC62" s="244"/>
      <c r="IGD62" s="246"/>
      <c r="IGE62" s="247"/>
      <c r="IGF62" s="248"/>
      <c r="IGG62" s="248"/>
      <c r="IGH62" s="244"/>
      <c r="IGI62" s="244"/>
      <c r="IGJ62" s="244"/>
      <c r="IGK62" s="245"/>
      <c r="IGL62" s="244"/>
      <c r="IGM62" s="246"/>
      <c r="IGN62" s="247"/>
      <c r="IGO62" s="248"/>
      <c r="IGP62" s="248"/>
      <c r="IGQ62" s="244"/>
      <c r="IGR62" s="244"/>
      <c r="IGS62" s="244"/>
      <c r="IGT62" s="245"/>
      <c r="IGU62" s="244"/>
      <c r="IGV62" s="246"/>
      <c r="IGW62" s="247"/>
      <c r="IGX62" s="248"/>
      <c r="IGY62" s="248"/>
      <c r="IGZ62" s="244"/>
      <c r="IHA62" s="244"/>
      <c r="IHB62" s="244"/>
      <c r="IHC62" s="245"/>
      <c r="IHD62" s="244"/>
      <c r="IHE62" s="246"/>
      <c r="IHF62" s="247"/>
      <c r="IHG62" s="248"/>
      <c r="IHH62" s="248"/>
      <c r="IHI62" s="244"/>
      <c r="IHJ62" s="244"/>
      <c r="IHK62" s="244"/>
      <c r="IHL62" s="245"/>
      <c r="IHM62" s="244"/>
      <c r="IHN62" s="246"/>
      <c r="IHO62" s="247"/>
      <c r="IHP62" s="248"/>
      <c r="IHQ62" s="248"/>
      <c r="IHR62" s="244"/>
      <c r="IHS62" s="244"/>
      <c r="IHT62" s="244"/>
      <c r="IHU62" s="245"/>
      <c r="IHV62" s="244"/>
      <c r="IHW62" s="246"/>
      <c r="IHX62" s="247"/>
      <c r="IHY62" s="248"/>
      <c r="IHZ62" s="248"/>
      <c r="IIA62" s="244"/>
      <c r="IIB62" s="244"/>
      <c r="IIC62" s="244"/>
      <c r="IID62" s="245"/>
      <c r="IIE62" s="244"/>
      <c r="IIF62" s="246"/>
      <c r="IIG62" s="247"/>
      <c r="IIH62" s="248"/>
      <c r="III62" s="248"/>
      <c r="IIJ62" s="244"/>
      <c r="IIK62" s="244"/>
      <c r="IIL62" s="244"/>
      <c r="IIM62" s="245"/>
      <c r="IIN62" s="244"/>
      <c r="IIO62" s="246"/>
      <c r="IIP62" s="247"/>
      <c r="IIQ62" s="248"/>
      <c r="IIR62" s="248"/>
      <c r="IIS62" s="244"/>
      <c r="IIT62" s="244"/>
      <c r="IIU62" s="244"/>
      <c r="IIV62" s="245"/>
      <c r="IIW62" s="244"/>
      <c r="IIX62" s="246"/>
      <c r="IIY62" s="247"/>
      <c r="IIZ62" s="248"/>
      <c r="IJA62" s="248"/>
      <c r="IJB62" s="244"/>
      <c r="IJC62" s="244"/>
      <c r="IJD62" s="244"/>
      <c r="IJE62" s="245"/>
      <c r="IJF62" s="244"/>
      <c r="IJG62" s="246"/>
      <c r="IJH62" s="247"/>
      <c r="IJI62" s="248"/>
      <c r="IJJ62" s="248"/>
      <c r="IJK62" s="244"/>
      <c r="IJL62" s="244"/>
      <c r="IJM62" s="244"/>
      <c r="IJN62" s="245"/>
      <c r="IJO62" s="244"/>
      <c r="IJP62" s="246"/>
      <c r="IJQ62" s="247"/>
      <c r="IJR62" s="248"/>
      <c r="IJS62" s="248"/>
      <c r="IJT62" s="244"/>
      <c r="IJU62" s="244"/>
      <c r="IJV62" s="244"/>
      <c r="IJW62" s="245"/>
      <c r="IJX62" s="244"/>
      <c r="IJY62" s="246"/>
      <c r="IJZ62" s="247"/>
      <c r="IKA62" s="248"/>
      <c r="IKB62" s="248"/>
      <c r="IKC62" s="244"/>
      <c r="IKD62" s="244"/>
      <c r="IKE62" s="244"/>
      <c r="IKF62" s="245"/>
      <c r="IKG62" s="244"/>
      <c r="IKH62" s="246"/>
      <c r="IKI62" s="247"/>
      <c r="IKJ62" s="248"/>
      <c r="IKK62" s="248"/>
      <c r="IKL62" s="244"/>
      <c r="IKM62" s="244"/>
      <c r="IKN62" s="244"/>
      <c r="IKO62" s="245"/>
      <c r="IKP62" s="244"/>
      <c r="IKQ62" s="246"/>
      <c r="IKR62" s="247"/>
      <c r="IKS62" s="248"/>
      <c r="IKT62" s="248"/>
      <c r="IKU62" s="244"/>
      <c r="IKV62" s="244"/>
      <c r="IKW62" s="244"/>
      <c r="IKX62" s="245"/>
      <c r="IKY62" s="244"/>
      <c r="IKZ62" s="246"/>
      <c r="ILA62" s="247"/>
      <c r="ILB62" s="248"/>
      <c r="ILC62" s="248"/>
      <c r="ILD62" s="244"/>
      <c r="ILE62" s="244"/>
      <c r="ILF62" s="244"/>
      <c r="ILG62" s="245"/>
      <c r="ILH62" s="244"/>
      <c r="ILI62" s="246"/>
      <c r="ILJ62" s="247"/>
      <c r="ILK62" s="248"/>
      <c r="ILL62" s="248"/>
      <c r="ILM62" s="244"/>
      <c r="ILN62" s="244"/>
      <c r="ILO62" s="244"/>
      <c r="ILP62" s="245"/>
      <c r="ILQ62" s="244"/>
      <c r="ILR62" s="246"/>
      <c r="ILS62" s="247"/>
      <c r="ILT62" s="248"/>
      <c r="ILU62" s="248"/>
      <c r="ILV62" s="244"/>
      <c r="ILW62" s="244"/>
      <c r="ILX62" s="244"/>
      <c r="ILY62" s="245"/>
      <c r="ILZ62" s="244"/>
      <c r="IMA62" s="246"/>
      <c r="IMB62" s="247"/>
      <c r="IMC62" s="248"/>
      <c r="IMD62" s="248"/>
      <c r="IME62" s="244"/>
      <c r="IMF62" s="244"/>
      <c r="IMG62" s="244"/>
      <c r="IMH62" s="245"/>
      <c r="IMI62" s="244"/>
      <c r="IMJ62" s="246"/>
      <c r="IMK62" s="247"/>
      <c r="IML62" s="248"/>
      <c r="IMM62" s="248"/>
      <c r="IMN62" s="244"/>
      <c r="IMO62" s="244"/>
      <c r="IMP62" s="244"/>
      <c r="IMQ62" s="245"/>
      <c r="IMR62" s="244"/>
      <c r="IMS62" s="246"/>
      <c r="IMT62" s="247"/>
      <c r="IMU62" s="248"/>
      <c r="IMV62" s="248"/>
      <c r="IMW62" s="244"/>
      <c r="IMX62" s="244"/>
      <c r="IMY62" s="244"/>
      <c r="IMZ62" s="245"/>
      <c r="INA62" s="244"/>
      <c r="INB62" s="246"/>
      <c r="INC62" s="247"/>
      <c r="IND62" s="248"/>
      <c r="INE62" s="248"/>
      <c r="INF62" s="244"/>
      <c r="ING62" s="244"/>
      <c r="INH62" s="244"/>
      <c r="INI62" s="245"/>
      <c r="INJ62" s="244"/>
      <c r="INK62" s="246"/>
      <c r="INL62" s="247"/>
      <c r="INM62" s="248"/>
      <c r="INN62" s="248"/>
      <c r="INO62" s="244"/>
      <c r="INP62" s="244"/>
      <c r="INQ62" s="244"/>
      <c r="INR62" s="245"/>
      <c r="INS62" s="244"/>
      <c r="INT62" s="246"/>
      <c r="INU62" s="247"/>
      <c r="INV62" s="248"/>
      <c r="INW62" s="248"/>
      <c r="INX62" s="244"/>
      <c r="INY62" s="244"/>
      <c r="INZ62" s="244"/>
      <c r="IOA62" s="245"/>
      <c r="IOB62" s="244"/>
      <c r="IOC62" s="246"/>
      <c r="IOD62" s="247"/>
      <c r="IOE62" s="248"/>
      <c r="IOF62" s="248"/>
      <c r="IOG62" s="244"/>
      <c r="IOH62" s="244"/>
      <c r="IOI62" s="244"/>
      <c r="IOJ62" s="245"/>
      <c r="IOK62" s="244"/>
      <c r="IOL62" s="246"/>
      <c r="IOM62" s="247"/>
      <c r="ION62" s="248"/>
      <c r="IOO62" s="248"/>
      <c r="IOP62" s="244"/>
      <c r="IOQ62" s="244"/>
      <c r="IOR62" s="244"/>
      <c r="IOS62" s="245"/>
      <c r="IOT62" s="244"/>
      <c r="IOU62" s="246"/>
      <c r="IOV62" s="247"/>
      <c r="IOW62" s="248"/>
      <c r="IOX62" s="248"/>
      <c r="IOY62" s="244"/>
      <c r="IOZ62" s="244"/>
      <c r="IPA62" s="244"/>
      <c r="IPB62" s="245"/>
      <c r="IPC62" s="244"/>
      <c r="IPD62" s="246"/>
      <c r="IPE62" s="247"/>
      <c r="IPF62" s="248"/>
      <c r="IPG62" s="248"/>
      <c r="IPH62" s="244"/>
      <c r="IPI62" s="244"/>
      <c r="IPJ62" s="244"/>
      <c r="IPK62" s="245"/>
      <c r="IPL62" s="244"/>
      <c r="IPM62" s="246"/>
      <c r="IPN62" s="247"/>
      <c r="IPO62" s="248"/>
      <c r="IPP62" s="248"/>
      <c r="IPQ62" s="244"/>
      <c r="IPR62" s="244"/>
      <c r="IPS62" s="244"/>
      <c r="IPT62" s="245"/>
      <c r="IPU62" s="244"/>
      <c r="IPV62" s="246"/>
      <c r="IPW62" s="247"/>
      <c r="IPX62" s="248"/>
      <c r="IPY62" s="248"/>
      <c r="IPZ62" s="244"/>
      <c r="IQA62" s="244"/>
      <c r="IQB62" s="244"/>
      <c r="IQC62" s="245"/>
      <c r="IQD62" s="244"/>
      <c r="IQE62" s="246"/>
      <c r="IQF62" s="247"/>
      <c r="IQG62" s="248"/>
      <c r="IQH62" s="248"/>
      <c r="IQI62" s="244"/>
      <c r="IQJ62" s="244"/>
      <c r="IQK62" s="244"/>
      <c r="IQL62" s="245"/>
      <c r="IQM62" s="244"/>
      <c r="IQN62" s="246"/>
      <c r="IQO62" s="247"/>
      <c r="IQP62" s="248"/>
      <c r="IQQ62" s="248"/>
      <c r="IQR62" s="244"/>
      <c r="IQS62" s="244"/>
      <c r="IQT62" s="244"/>
      <c r="IQU62" s="245"/>
      <c r="IQV62" s="244"/>
      <c r="IQW62" s="246"/>
      <c r="IQX62" s="247"/>
      <c r="IQY62" s="248"/>
      <c r="IQZ62" s="248"/>
      <c r="IRA62" s="244"/>
      <c r="IRB62" s="244"/>
      <c r="IRC62" s="244"/>
      <c r="IRD62" s="245"/>
      <c r="IRE62" s="244"/>
      <c r="IRF62" s="246"/>
      <c r="IRG62" s="247"/>
      <c r="IRH62" s="248"/>
      <c r="IRI62" s="248"/>
      <c r="IRJ62" s="244"/>
      <c r="IRK62" s="244"/>
      <c r="IRL62" s="244"/>
      <c r="IRM62" s="245"/>
      <c r="IRN62" s="244"/>
      <c r="IRO62" s="246"/>
      <c r="IRP62" s="247"/>
      <c r="IRQ62" s="248"/>
      <c r="IRR62" s="248"/>
      <c r="IRS62" s="244"/>
      <c r="IRT62" s="244"/>
      <c r="IRU62" s="244"/>
      <c r="IRV62" s="245"/>
      <c r="IRW62" s="244"/>
      <c r="IRX62" s="246"/>
      <c r="IRY62" s="247"/>
      <c r="IRZ62" s="248"/>
      <c r="ISA62" s="248"/>
      <c r="ISB62" s="244"/>
      <c r="ISC62" s="244"/>
      <c r="ISD62" s="244"/>
      <c r="ISE62" s="245"/>
      <c r="ISF62" s="244"/>
      <c r="ISG62" s="246"/>
      <c r="ISH62" s="247"/>
      <c r="ISI62" s="248"/>
      <c r="ISJ62" s="248"/>
      <c r="ISK62" s="244"/>
      <c r="ISL62" s="244"/>
      <c r="ISM62" s="244"/>
      <c r="ISN62" s="245"/>
      <c r="ISO62" s="244"/>
      <c r="ISP62" s="246"/>
      <c r="ISQ62" s="247"/>
      <c r="ISR62" s="248"/>
      <c r="ISS62" s="248"/>
      <c r="IST62" s="244"/>
      <c r="ISU62" s="244"/>
      <c r="ISV62" s="244"/>
      <c r="ISW62" s="245"/>
      <c r="ISX62" s="244"/>
      <c r="ISY62" s="246"/>
      <c r="ISZ62" s="247"/>
      <c r="ITA62" s="248"/>
      <c r="ITB62" s="248"/>
      <c r="ITC62" s="244"/>
      <c r="ITD62" s="244"/>
      <c r="ITE62" s="244"/>
      <c r="ITF62" s="245"/>
      <c r="ITG62" s="244"/>
      <c r="ITH62" s="246"/>
      <c r="ITI62" s="247"/>
      <c r="ITJ62" s="248"/>
      <c r="ITK62" s="248"/>
      <c r="ITL62" s="244"/>
      <c r="ITM62" s="244"/>
      <c r="ITN62" s="244"/>
      <c r="ITO62" s="245"/>
      <c r="ITP62" s="244"/>
      <c r="ITQ62" s="246"/>
      <c r="ITR62" s="247"/>
      <c r="ITS62" s="248"/>
      <c r="ITT62" s="248"/>
      <c r="ITU62" s="244"/>
      <c r="ITV62" s="244"/>
      <c r="ITW62" s="244"/>
      <c r="ITX62" s="245"/>
      <c r="ITY62" s="244"/>
      <c r="ITZ62" s="246"/>
      <c r="IUA62" s="247"/>
      <c r="IUB62" s="248"/>
      <c r="IUC62" s="248"/>
      <c r="IUD62" s="244"/>
      <c r="IUE62" s="244"/>
      <c r="IUF62" s="244"/>
      <c r="IUG62" s="245"/>
      <c r="IUH62" s="244"/>
      <c r="IUI62" s="246"/>
      <c r="IUJ62" s="247"/>
      <c r="IUK62" s="248"/>
      <c r="IUL62" s="248"/>
      <c r="IUM62" s="244"/>
      <c r="IUN62" s="244"/>
      <c r="IUO62" s="244"/>
      <c r="IUP62" s="245"/>
      <c r="IUQ62" s="244"/>
      <c r="IUR62" s="246"/>
      <c r="IUS62" s="247"/>
      <c r="IUT62" s="248"/>
      <c r="IUU62" s="248"/>
      <c r="IUV62" s="244"/>
      <c r="IUW62" s="244"/>
      <c r="IUX62" s="244"/>
      <c r="IUY62" s="245"/>
      <c r="IUZ62" s="244"/>
      <c r="IVA62" s="246"/>
      <c r="IVB62" s="247"/>
      <c r="IVC62" s="248"/>
      <c r="IVD62" s="248"/>
      <c r="IVE62" s="244"/>
      <c r="IVF62" s="244"/>
      <c r="IVG62" s="244"/>
      <c r="IVH62" s="245"/>
      <c r="IVI62" s="244"/>
      <c r="IVJ62" s="246"/>
      <c r="IVK62" s="247"/>
      <c r="IVL62" s="248"/>
      <c r="IVM62" s="248"/>
      <c r="IVN62" s="244"/>
      <c r="IVO62" s="244"/>
      <c r="IVP62" s="244"/>
      <c r="IVQ62" s="245"/>
      <c r="IVR62" s="244"/>
      <c r="IVS62" s="246"/>
      <c r="IVT62" s="247"/>
      <c r="IVU62" s="248"/>
      <c r="IVV62" s="248"/>
      <c r="IVW62" s="244"/>
      <c r="IVX62" s="244"/>
      <c r="IVY62" s="244"/>
      <c r="IVZ62" s="245"/>
      <c r="IWA62" s="244"/>
      <c r="IWB62" s="246"/>
      <c r="IWC62" s="247"/>
      <c r="IWD62" s="248"/>
      <c r="IWE62" s="248"/>
      <c r="IWF62" s="244"/>
      <c r="IWG62" s="244"/>
      <c r="IWH62" s="244"/>
      <c r="IWI62" s="245"/>
      <c r="IWJ62" s="244"/>
      <c r="IWK62" s="246"/>
      <c r="IWL62" s="247"/>
      <c r="IWM62" s="248"/>
      <c r="IWN62" s="248"/>
      <c r="IWO62" s="244"/>
      <c r="IWP62" s="244"/>
      <c r="IWQ62" s="244"/>
      <c r="IWR62" s="245"/>
      <c r="IWS62" s="244"/>
      <c r="IWT62" s="246"/>
      <c r="IWU62" s="247"/>
      <c r="IWV62" s="248"/>
      <c r="IWW62" s="248"/>
      <c r="IWX62" s="244"/>
      <c r="IWY62" s="244"/>
      <c r="IWZ62" s="244"/>
      <c r="IXA62" s="245"/>
      <c r="IXB62" s="244"/>
      <c r="IXC62" s="246"/>
      <c r="IXD62" s="247"/>
      <c r="IXE62" s="248"/>
      <c r="IXF62" s="248"/>
      <c r="IXG62" s="244"/>
      <c r="IXH62" s="244"/>
      <c r="IXI62" s="244"/>
      <c r="IXJ62" s="245"/>
      <c r="IXK62" s="244"/>
      <c r="IXL62" s="246"/>
      <c r="IXM62" s="247"/>
      <c r="IXN62" s="248"/>
      <c r="IXO62" s="248"/>
      <c r="IXP62" s="244"/>
      <c r="IXQ62" s="244"/>
      <c r="IXR62" s="244"/>
      <c r="IXS62" s="245"/>
      <c r="IXT62" s="244"/>
      <c r="IXU62" s="246"/>
      <c r="IXV62" s="247"/>
      <c r="IXW62" s="248"/>
      <c r="IXX62" s="248"/>
      <c r="IXY62" s="244"/>
      <c r="IXZ62" s="244"/>
      <c r="IYA62" s="244"/>
      <c r="IYB62" s="245"/>
      <c r="IYC62" s="244"/>
      <c r="IYD62" s="246"/>
      <c r="IYE62" s="247"/>
      <c r="IYF62" s="248"/>
      <c r="IYG62" s="248"/>
      <c r="IYH62" s="244"/>
      <c r="IYI62" s="244"/>
      <c r="IYJ62" s="244"/>
      <c r="IYK62" s="245"/>
      <c r="IYL62" s="244"/>
      <c r="IYM62" s="246"/>
      <c r="IYN62" s="247"/>
      <c r="IYO62" s="248"/>
      <c r="IYP62" s="248"/>
      <c r="IYQ62" s="244"/>
      <c r="IYR62" s="244"/>
      <c r="IYS62" s="244"/>
      <c r="IYT62" s="245"/>
      <c r="IYU62" s="244"/>
      <c r="IYV62" s="246"/>
      <c r="IYW62" s="247"/>
      <c r="IYX62" s="248"/>
      <c r="IYY62" s="248"/>
      <c r="IYZ62" s="244"/>
      <c r="IZA62" s="244"/>
      <c r="IZB62" s="244"/>
      <c r="IZC62" s="245"/>
      <c r="IZD62" s="244"/>
      <c r="IZE62" s="246"/>
      <c r="IZF62" s="247"/>
      <c r="IZG62" s="248"/>
      <c r="IZH62" s="248"/>
      <c r="IZI62" s="244"/>
      <c r="IZJ62" s="244"/>
      <c r="IZK62" s="244"/>
      <c r="IZL62" s="245"/>
      <c r="IZM62" s="244"/>
      <c r="IZN62" s="246"/>
      <c r="IZO62" s="247"/>
      <c r="IZP62" s="248"/>
      <c r="IZQ62" s="248"/>
      <c r="IZR62" s="244"/>
      <c r="IZS62" s="244"/>
      <c r="IZT62" s="244"/>
      <c r="IZU62" s="245"/>
      <c r="IZV62" s="244"/>
      <c r="IZW62" s="246"/>
      <c r="IZX62" s="247"/>
      <c r="IZY62" s="248"/>
      <c r="IZZ62" s="248"/>
      <c r="JAA62" s="244"/>
      <c r="JAB62" s="244"/>
      <c r="JAC62" s="244"/>
      <c r="JAD62" s="245"/>
      <c r="JAE62" s="244"/>
      <c r="JAF62" s="246"/>
      <c r="JAG62" s="247"/>
      <c r="JAH62" s="248"/>
      <c r="JAI62" s="248"/>
      <c r="JAJ62" s="244"/>
      <c r="JAK62" s="244"/>
      <c r="JAL62" s="244"/>
      <c r="JAM62" s="245"/>
      <c r="JAN62" s="244"/>
      <c r="JAO62" s="246"/>
      <c r="JAP62" s="247"/>
      <c r="JAQ62" s="248"/>
      <c r="JAR62" s="248"/>
      <c r="JAS62" s="244"/>
      <c r="JAT62" s="244"/>
      <c r="JAU62" s="244"/>
      <c r="JAV62" s="245"/>
      <c r="JAW62" s="244"/>
      <c r="JAX62" s="246"/>
      <c r="JAY62" s="247"/>
      <c r="JAZ62" s="248"/>
      <c r="JBA62" s="248"/>
      <c r="JBB62" s="244"/>
      <c r="JBC62" s="244"/>
      <c r="JBD62" s="244"/>
      <c r="JBE62" s="245"/>
      <c r="JBF62" s="244"/>
      <c r="JBG62" s="246"/>
      <c r="JBH62" s="247"/>
      <c r="JBI62" s="248"/>
      <c r="JBJ62" s="248"/>
      <c r="JBK62" s="244"/>
      <c r="JBL62" s="244"/>
      <c r="JBM62" s="244"/>
      <c r="JBN62" s="245"/>
      <c r="JBO62" s="244"/>
      <c r="JBP62" s="246"/>
      <c r="JBQ62" s="247"/>
      <c r="JBR62" s="248"/>
      <c r="JBS62" s="248"/>
      <c r="JBT62" s="244"/>
      <c r="JBU62" s="244"/>
      <c r="JBV62" s="244"/>
      <c r="JBW62" s="245"/>
      <c r="JBX62" s="244"/>
      <c r="JBY62" s="246"/>
      <c r="JBZ62" s="247"/>
      <c r="JCA62" s="248"/>
      <c r="JCB62" s="248"/>
      <c r="JCC62" s="244"/>
      <c r="JCD62" s="244"/>
      <c r="JCE62" s="244"/>
      <c r="JCF62" s="245"/>
      <c r="JCG62" s="244"/>
      <c r="JCH62" s="246"/>
      <c r="JCI62" s="247"/>
      <c r="JCJ62" s="248"/>
      <c r="JCK62" s="248"/>
      <c r="JCL62" s="244"/>
      <c r="JCM62" s="244"/>
      <c r="JCN62" s="244"/>
      <c r="JCO62" s="245"/>
      <c r="JCP62" s="244"/>
      <c r="JCQ62" s="246"/>
      <c r="JCR62" s="247"/>
      <c r="JCS62" s="248"/>
      <c r="JCT62" s="248"/>
      <c r="JCU62" s="244"/>
      <c r="JCV62" s="244"/>
      <c r="JCW62" s="244"/>
      <c r="JCX62" s="245"/>
      <c r="JCY62" s="244"/>
      <c r="JCZ62" s="246"/>
      <c r="JDA62" s="247"/>
      <c r="JDB62" s="248"/>
      <c r="JDC62" s="248"/>
      <c r="JDD62" s="244"/>
      <c r="JDE62" s="244"/>
      <c r="JDF62" s="244"/>
      <c r="JDG62" s="245"/>
      <c r="JDH62" s="244"/>
      <c r="JDI62" s="246"/>
      <c r="JDJ62" s="247"/>
      <c r="JDK62" s="248"/>
      <c r="JDL62" s="248"/>
      <c r="JDM62" s="244"/>
      <c r="JDN62" s="244"/>
      <c r="JDO62" s="244"/>
      <c r="JDP62" s="245"/>
      <c r="JDQ62" s="244"/>
      <c r="JDR62" s="246"/>
      <c r="JDS62" s="247"/>
      <c r="JDT62" s="248"/>
      <c r="JDU62" s="248"/>
      <c r="JDV62" s="244"/>
      <c r="JDW62" s="244"/>
      <c r="JDX62" s="244"/>
      <c r="JDY62" s="245"/>
      <c r="JDZ62" s="244"/>
      <c r="JEA62" s="246"/>
      <c r="JEB62" s="247"/>
      <c r="JEC62" s="248"/>
      <c r="JED62" s="248"/>
      <c r="JEE62" s="244"/>
      <c r="JEF62" s="244"/>
      <c r="JEG62" s="244"/>
      <c r="JEH62" s="245"/>
      <c r="JEI62" s="244"/>
      <c r="JEJ62" s="246"/>
      <c r="JEK62" s="247"/>
      <c r="JEL62" s="248"/>
      <c r="JEM62" s="248"/>
      <c r="JEN62" s="244"/>
      <c r="JEO62" s="244"/>
      <c r="JEP62" s="244"/>
      <c r="JEQ62" s="245"/>
      <c r="JER62" s="244"/>
      <c r="JES62" s="246"/>
      <c r="JET62" s="247"/>
      <c r="JEU62" s="248"/>
      <c r="JEV62" s="248"/>
      <c r="JEW62" s="244"/>
      <c r="JEX62" s="244"/>
      <c r="JEY62" s="244"/>
      <c r="JEZ62" s="245"/>
      <c r="JFA62" s="244"/>
      <c r="JFB62" s="246"/>
      <c r="JFC62" s="247"/>
      <c r="JFD62" s="248"/>
      <c r="JFE62" s="248"/>
      <c r="JFF62" s="244"/>
      <c r="JFG62" s="244"/>
      <c r="JFH62" s="244"/>
      <c r="JFI62" s="245"/>
      <c r="JFJ62" s="244"/>
      <c r="JFK62" s="246"/>
      <c r="JFL62" s="247"/>
      <c r="JFM62" s="248"/>
      <c r="JFN62" s="248"/>
      <c r="JFO62" s="244"/>
      <c r="JFP62" s="244"/>
      <c r="JFQ62" s="244"/>
      <c r="JFR62" s="245"/>
      <c r="JFS62" s="244"/>
      <c r="JFT62" s="246"/>
      <c r="JFU62" s="247"/>
      <c r="JFV62" s="248"/>
      <c r="JFW62" s="248"/>
      <c r="JFX62" s="244"/>
      <c r="JFY62" s="244"/>
      <c r="JFZ62" s="244"/>
      <c r="JGA62" s="245"/>
      <c r="JGB62" s="244"/>
      <c r="JGC62" s="246"/>
      <c r="JGD62" s="247"/>
      <c r="JGE62" s="248"/>
      <c r="JGF62" s="248"/>
      <c r="JGG62" s="244"/>
      <c r="JGH62" s="244"/>
      <c r="JGI62" s="244"/>
      <c r="JGJ62" s="245"/>
      <c r="JGK62" s="244"/>
      <c r="JGL62" s="246"/>
      <c r="JGM62" s="247"/>
      <c r="JGN62" s="248"/>
      <c r="JGO62" s="248"/>
      <c r="JGP62" s="244"/>
      <c r="JGQ62" s="244"/>
      <c r="JGR62" s="244"/>
      <c r="JGS62" s="245"/>
      <c r="JGT62" s="244"/>
      <c r="JGU62" s="246"/>
      <c r="JGV62" s="247"/>
      <c r="JGW62" s="248"/>
      <c r="JGX62" s="248"/>
      <c r="JGY62" s="244"/>
      <c r="JGZ62" s="244"/>
      <c r="JHA62" s="244"/>
      <c r="JHB62" s="245"/>
      <c r="JHC62" s="244"/>
      <c r="JHD62" s="246"/>
      <c r="JHE62" s="247"/>
      <c r="JHF62" s="248"/>
      <c r="JHG62" s="248"/>
      <c r="JHH62" s="244"/>
      <c r="JHI62" s="244"/>
      <c r="JHJ62" s="244"/>
      <c r="JHK62" s="245"/>
      <c r="JHL62" s="244"/>
      <c r="JHM62" s="246"/>
      <c r="JHN62" s="247"/>
      <c r="JHO62" s="248"/>
      <c r="JHP62" s="248"/>
      <c r="JHQ62" s="244"/>
      <c r="JHR62" s="244"/>
      <c r="JHS62" s="244"/>
      <c r="JHT62" s="245"/>
      <c r="JHU62" s="244"/>
      <c r="JHV62" s="246"/>
      <c r="JHW62" s="247"/>
      <c r="JHX62" s="248"/>
      <c r="JHY62" s="248"/>
      <c r="JHZ62" s="244"/>
      <c r="JIA62" s="244"/>
      <c r="JIB62" s="244"/>
      <c r="JIC62" s="245"/>
      <c r="JID62" s="244"/>
      <c r="JIE62" s="246"/>
      <c r="JIF62" s="247"/>
      <c r="JIG62" s="248"/>
      <c r="JIH62" s="248"/>
      <c r="JII62" s="244"/>
      <c r="JIJ62" s="244"/>
      <c r="JIK62" s="244"/>
      <c r="JIL62" s="245"/>
      <c r="JIM62" s="244"/>
      <c r="JIN62" s="246"/>
      <c r="JIO62" s="247"/>
      <c r="JIP62" s="248"/>
      <c r="JIQ62" s="248"/>
      <c r="JIR62" s="244"/>
      <c r="JIS62" s="244"/>
      <c r="JIT62" s="244"/>
      <c r="JIU62" s="245"/>
      <c r="JIV62" s="244"/>
      <c r="JIW62" s="246"/>
      <c r="JIX62" s="247"/>
      <c r="JIY62" s="248"/>
      <c r="JIZ62" s="248"/>
      <c r="JJA62" s="244"/>
      <c r="JJB62" s="244"/>
      <c r="JJC62" s="244"/>
      <c r="JJD62" s="245"/>
      <c r="JJE62" s="244"/>
      <c r="JJF62" s="246"/>
      <c r="JJG62" s="247"/>
      <c r="JJH62" s="248"/>
      <c r="JJI62" s="248"/>
      <c r="JJJ62" s="244"/>
      <c r="JJK62" s="244"/>
      <c r="JJL62" s="244"/>
      <c r="JJM62" s="245"/>
      <c r="JJN62" s="244"/>
      <c r="JJO62" s="246"/>
      <c r="JJP62" s="247"/>
      <c r="JJQ62" s="248"/>
      <c r="JJR62" s="248"/>
      <c r="JJS62" s="244"/>
      <c r="JJT62" s="244"/>
      <c r="JJU62" s="244"/>
      <c r="JJV62" s="245"/>
      <c r="JJW62" s="244"/>
      <c r="JJX62" s="246"/>
      <c r="JJY62" s="247"/>
      <c r="JJZ62" s="248"/>
      <c r="JKA62" s="248"/>
      <c r="JKB62" s="244"/>
      <c r="JKC62" s="244"/>
      <c r="JKD62" s="244"/>
      <c r="JKE62" s="245"/>
      <c r="JKF62" s="244"/>
      <c r="JKG62" s="246"/>
      <c r="JKH62" s="247"/>
      <c r="JKI62" s="248"/>
      <c r="JKJ62" s="248"/>
      <c r="JKK62" s="244"/>
      <c r="JKL62" s="244"/>
      <c r="JKM62" s="244"/>
      <c r="JKN62" s="245"/>
      <c r="JKO62" s="244"/>
      <c r="JKP62" s="246"/>
      <c r="JKQ62" s="247"/>
      <c r="JKR62" s="248"/>
      <c r="JKS62" s="248"/>
      <c r="JKT62" s="244"/>
      <c r="JKU62" s="244"/>
      <c r="JKV62" s="244"/>
      <c r="JKW62" s="245"/>
      <c r="JKX62" s="244"/>
      <c r="JKY62" s="246"/>
      <c r="JKZ62" s="247"/>
      <c r="JLA62" s="248"/>
      <c r="JLB62" s="248"/>
      <c r="JLC62" s="244"/>
      <c r="JLD62" s="244"/>
      <c r="JLE62" s="244"/>
      <c r="JLF62" s="245"/>
      <c r="JLG62" s="244"/>
      <c r="JLH62" s="246"/>
      <c r="JLI62" s="247"/>
      <c r="JLJ62" s="248"/>
      <c r="JLK62" s="248"/>
      <c r="JLL62" s="244"/>
      <c r="JLM62" s="244"/>
      <c r="JLN62" s="244"/>
      <c r="JLO62" s="245"/>
      <c r="JLP62" s="244"/>
      <c r="JLQ62" s="246"/>
      <c r="JLR62" s="247"/>
      <c r="JLS62" s="248"/>
      <c r="JLT62" s="248"/>
      <c r="JLU62" s="244"/>
      <c r="JLV62" s="244"/>
      <c r="JLW62" s="244"/>
      <c r="JLX62" s="245"/>
      <c r="JLY62" s="244"/>
      <c r="JLZ62" s="246"/>
      <c r="JMA62" s="247"/>
      <c r="JMB62" s="248"/>
      <c r="JMC62" s="248"/>
      <c r="JMD62" s="244"/>
      <c r="JME62" s="244"/>
      <c r="JMF62" s="244"/>
      <c r="JMG62" s="245"/>
      <c r="JMH62" s="244"/>
      <c r="JMI62" s="246"/>
      <c r="JMJ62" s="247"/>
      <c r="JMK62" s="248"/>
      <c r="JML62" s="248"/>
      <c r="JMM62" s="244"/>
      <c r="JMN62" s="244"/>
      <c r="JMO62" s="244"/>
      <c r="JMP62" s="245"/>
      <c r="JMQ62" s="244"/>
      <c r="JMR62" s="246"/>
      <c r="JMS62" s="247"/>
      <c r="JMT62" s="248"/>
      <c r="JMU62" s="248"/>
      <c r="JMV62" s="244"/>
      <c r="JMW62" s="244"/>
      <c r="JMX62" s="244"/>
      <c r="JMY62" s="245"/>
      <c r="JMZ62" s="244"/>
      <c r="JNA62" s="246"/>
      <c r="JNB62" s="247"/>
      <c r="JNC62" s="248"/>
      <c r="JND62" s="248"/>
      <c r="JNE62" s="244"/>
      <c r="JNF62" s="244"/>
      <c r="JNG62" s="244"/>
      <c r="JNH62" s="245"/>
      <c r="JNI62" s="244"/>
      <c r="JNJ62" s="246"/>
      <c r="JNK62" s="247"/>
      <c r="JNL62" s="248"/>
      <c r="JNM62" s="248"/>
      <c r="JNN62" s="244"/>
      <c r="JNO62" s="244"/>
      <c r="JNP62" s="244"/>
      <c r="JNQ62" s="245"/>
      <c r="JNR62" s="244"/>
      <c r="JNS62" s="246"/>
      <c r="JNT62" s="247"/>
      <c r="JNU62" s="248"/>
      <c r="JNV62" s="248"/>
      <c r="JNW62" s="244"/>
      <c r="JNX62" s="244"/>
      <c r="JNY62" s="244"/>
      <c r="JNZ62" s="245"/>
      <c r="JOA62" s="244"/>
      <c r="JOB62" s="246"/>
      <c r="JOC62" s="247"/>
      <c r="JOD62" s="248"/>
      <c r="JOE62" s="248"/>
      <c r="JOF62" s="244"/>
      <c r="JOG62" s="244"/>
      <c r="JOH62" s="244"/>
      <c r="JOI62" s="245"/>
      <c r="JOJ62" s="244"/>
      <c r="JOK62" s="246"/>
      <c r="JOL62" s="247"/>
      <c r="JOM62" s="248"/>
      <c r="JON62" s="248"/>
      <c r="JOO62" s="244"/>
      <c r="JOP62" s="244"/>
      <c r="JOQ62" s="244"/>
      <c r="JOR62" s="245"/>
      <c r="JOS62" s="244"/>
      <c r="JOT62" s="246"/>
      <c r="JOU62" s="247"/>
      <c r="JOV62" s="248"/>
      <c r="JOW62" s="248"/>
      <c r="JOX62" s="244"/>
      <c r="JOY62" s="244"/>
      <c r="JOZ62" s="244"/>
      <c r="JPA62" s="245"/>
      <c r="JPB62" s="244"/>
      <c r="JPC62" s="246"/>
      <c r="JPD62" s="247"/>
      <c r="JPE62" s="248"/>
      <c r="JPF62" s="248"/>
      <c r="JPG62" s="244"/>
      <c r="JPH62" s="244"/>
      <c r="JPI62" s="244"/>
      <c r="JPJ62" s="245"/>
      <c r="JPK62" s="244"/>
      <c r="JPL62" s="246"/>
      <c r="JPM62" s="247"/>
      <c r="JPN62" s="248"/>
      <c r="JPO62" s="248"/>
      <c r="JPP62" s="244"/>
      <c r="JPQ62" s="244"/>
      <c r="JPR62" s="244"/>
      <c r="JPS62" s="245"/>
      <c r="JPT62" s="244"/>
      <c r="JPU62" s="246"/>
      <c r="JPV62" s="247"/>
      <c r="JPW62" s="248"/>
      <c r="JPX62" s="248"/>
      <c r="JPY62" s="244"/>
      <c r="JPZ62" s="244"/>
      <c r="JQA62" s="244"/>
      <c r="JQB62" s="245"/>
      <c r="JQC62" s="244"/>
      <c r="JQD62" s="246"/>
      <c r="JQE62" s="247"/>
      <c r="JQF62" s="248"/>
      <c r="JQG62" s="248"/>
      <c r="JQH62" s="244"/>
      <c r="JQI62" s="244"/>
      <c r="JQJ62" s="244"/>
      <c r="JQK62" s="245"/>
      <c r="JQL62" s="244"/>
      <c r="JQM62" s="246"/>
      <c r="JQN62" s="247"/>
      <c r="JQO62" s="248"/>
      <c r="JQP62" s="248"/>
      <c r="JQQ62" s="244"/>
      <c r="JQR62" s="244"/>
      <c r="JQS62" s="244"/>
      <c r="JQT62" s="245"/>
      <c r="JQU62" s="244"/>
      <c r="JQV62" s="246"/>
      <c r="JQW62" s="247"/>
      <c r="JQX62" s="248"/>
      <c r="JQY62" s="248"/>
      <c r="JQZ62" s="244"/>
      <c r="JRA62" s="244"/>
      <c r="JRB62" s="244"/>
      <c r="JRC62" s="245"/>
      <c r="JRD62" s="244"/>
      <c r="JRE62" s="246"/>
      <c r="JRF62" s="247"/>
      <c r="JRG62" s="248"/>
      <c r="JRH62" s="248"/>
      <c r="JRI62" s="244"/>
      <c r="JRJ62" s="244"/>
      <c r="JRK62" s="244"/>
      <c r="JRL62" s="245"/>
      <c r="JRM62" s="244"/>
      <c r="JRN62" s="246"/>
      <c r="JRO62" s="247"/>
      <c r="JRP62" s="248"/>
      <c r="JRQ62" s="248"/>
      <c r="JRR62" s="244"/>
      <c r="JRS62" s="244"/>
      <c r="JRT62" s="244"/>
      <c r="JRU62" s="245"/>
      <c r="JRV62" s="244"/>
      <c r="JRW62" s="246"/>
      <c r="JRX62" s="247"/>
      <c r="JRY62" s="248"/>
      <c r="JRZ62" s="248"/>
      <c r="JSA62" s="244"/>
      <c r="JSB62" s="244"/>
      <c r="JSC62" s="244"/>
      <c r="JSD62" s="245"/>
      <c r="JSE62" s="244"/>
      <c r="JSF62" s="246"/>
      <c r="JSG62" s="247"/>
      <c r="JSH62" s="248"/>
      <c r="JSI62" s="248"/>
      <c r="JSJ62" s="244"/>
      <c r="JSK62" s="244"/>
      <c r="JSL62" s="244"/>
      <c r="JSM62" s="245"/>
      <c r="JSN62" s="244"/>
      <c r="JSO62" s="246"/>
      <c r="JSP62" s="247"/>
      <c r="JSQ62" s="248"/>
      <c r="JSR62" s="248"/>
      <c r="JSS62" s="244"/>
      <c r="JST62" s="244"/>
      <c r="JSU62" s="244"/>
      <c r="JSV62" s="245"/>
      <c r="JSW62" s="244"/>
      <c r="JSX62" s="246"/>
      <c r="JSY62" s="247"/>
      <c r="JSZ62" s="248"/>
      <c r="JTA62" s="248"/>
      <c r="JTB62" s="244"/>
      <c r="JTC62" s="244"/>
      <c r="JTD62" s="244"/>
      <c r="JTE62" s="245"/>
      <c r="JTF62" s="244"/>
      <c r="JTG62" s="246"/>
      <c r="JTH62" s="247"/>
      <c r="JTI62" s="248"/>
      <c r="JTJ62" s="248"/>
      <c r="JTK62" s="244"/>
      <c r="JTL62" s="244"/>
      <c r="JTM62" s="244"/>
      <c r="JTN62" s="245"/>
      <c r="JTO62" s="244"/>
      <c r="JTP62" s="246"/>
      <c r="JTQ62" s="247"/>
      <c r="JTR62" s="248"/>
      <c r="JTS62" s="248"/>
      <c r="JTT62" s="244"/>
      <c r="JTU62" s="244"/>
      <c r="JTV62" s="244"/>
      <c r="JTW62" s="245"/>
      <c r="JTX62" s="244"/>
      <c r="JTY62" s="246"/>
      <c r="JTZ62" s="247"/>
      <c r="JUA62" s="248"/>
      <c r="JUB62" s="248"/>
      <c r="JUC62" s="244"/>
      <c r="JUD62" s="244"/>
      <c r="JUE62" s="244"/>
      <c r="JUF62" s="245"/>
      <c r="JUG62" s="244"/>
      <c r="JUH62" s="246"/>
      <c r="JUI62" s="247"/>
      <c r="JUJ62" s="248"/>
      <c r="JUK62" s="248"/>
      <c r="JUL62" s="244"/>
      <c r="JUM62" s="244"/>
      <c r="JUN62" s="244"/>
      <c r="JUO62" s="245"/>
      <c r="JUP62" s="244"/>
      <c r="JUQ62" s="246"/>
      <c r="JUR62" s="247"/>
      <c r="JUS62" s="248"/>
      <c r="JUT62" s="248"/>
      <c r="JUU62" s="244"/>
      <c r="JUV62" s="244"/>
      <c r="JUW62" s="244"/>
      <c r="JUX62" s="245"/>
      <c r="JUY62" s="244"/>
      <c r="JUZ62" s="246"/>
      <c r="JVA62" s="247"/>
      <c r="JVB62" s="248"/>
      <c r="JVC62" s="248"/>
      <c r="JVD62" s="244"/>
      <c r="JVE62" s="244"/>
      <c r="JVF62" s="244"/>
      <c r="JVG62" s="245"/>
      <c r="JVH62" s="244"/>
      <c r="JVI62" s="246"/>
      <c r="JVJ62" s="247"/>
      <c r="JVK62" s="248"/>
      <c r="JVL62" s="248"/>
      <c r="JVM62" s="244"/>
      <c r="JVN62" s="244"/>
      <c r="JVO62" s="244"/>
      <c r="JVP62" s="245"/>
      <c r="JVQ62" s="244"/>
      <c r="JVR62" s="246"/>
      <c r="JVS62" s="247"/>
      <c r="JVT62" s="248"/>
      <c r="JVU62" s="248"/>
      <c r="JVV62" s="244"/>
      <c r="JVW62" s="244"/>
      <c r="JVX62" s="244"/>
      <c r="JVY62" s="245"/>
      <c r="JVZ62" s="244"/>
      <c r="JWA62" s="246"/>
      <c r="JWB62" s="247"/>
      <c r="JWC62" s="248"/>
      <c r="JWD62" s="248"/>
      <c r="JWE62" s="244"/>
      <c r="JWF62" s="244"/>
      <c r="JWG62" s="244"/>
      <c r="JWH62" s="245"/>
      <c r="JWI62" s="244"/>
      <c r="JWJ62" s="246"/>
      <c r="JWK62" s="247"/>
      <c r="JWL62" s="248"/>
      <c r="JWM62" s="248"/>
      <c r="JWN62" s="244"/>
      <c r="JWO62" s="244"/>
      <c r="JWP62" s="244"/>
      <c r="JWQ62" s="245"/>
      <c r="JWR62" s="244"/>
      <c r="JWS62" s="246"/>
      <c r="JWT62" s="247"/>
      <c r="JWU62" s="248"/>
      <c r="JWV62" s="248"/>
      <c r="JWW62" s="244"/>
      <c r="JWX62" s="244"/>
      <c r="JWY62" s="244"/>
      <c r="JWZ62" s="245"/>
      <c r="JXA62" s="244"/>
      <c r="JXB62" s="246"/>
      <c r="JXC62" s="247"/>
      <c r="JXD62" s="248"/>
      <c r="JXE62" s="248"/>
      <c r="JXF62" s="244"/>
      <c r="JXG62" s="244"/>
      <c r="JXH62" s="244"/>
      <c r="JXI62" s="245"/>
      <c r="JXJ62" s="244"/>
      <c r="JXK62" s="246"/>
      <c r="JXL62" s="247"/>
      <c r="JXM62" s="248"/>
      <c r="JXN62" s="248"/>
      <c r="JXO62" s="244"/>
      <c r="JXP62" s="244"/>
      <c r="JXQ62" s="244"/>
      <c r="JXR62" s="245"/>
      <c r="JXS62" s="244"/>
      <c r="JXT62" s="246"/>
      <c r="JXU62" s="247"/>
      <c r="JXV62" s="248"/>
      <c r="JXW62" s="248"/>
      <c r="JXX62" s="244"/>
      <c r="JXY62" s="244"/>
      <c r="JXZ62" s="244"/>
      <c r="JYA62" s="245"/>
      <c r="JYB62" s="244"/>
      <c r="JYC62" s="246"/>
      <c r="JYD62" s="247"/>
      <c r="JYE62" s="248"/>
      <c r="JYF62" s="248"/>
      <c r="JYG62" s="244"/>
      <c r="JYH62" s="244"/>
      <c r="JYI62" s="244"/>
      <c r="JYJ62" s="245"/>
      <c r="JYK62" s="244"/>
      <c r="JYL62" s="246"/>
      <c r="JYM62" s="247"/>
      <c r="JYN62" s="248"/>
      <c r="JYO62" s="248"/>
      <c r="JYP62" s="244"/>
      <c r="JYQ62" s="244"/>
      <c r="JYR62" s="244"/>
      <c r="JYS62" s="245"/>
      <c r="JYT62" s="244"/>
      <c r="JYU62" s="246"/>
      <c r="JYV62" s="247"/>
      <c r="JYW62" s="248"/>
      <c r="JYX62" s="248"/>
      <c r="JYY62" s="244"/>
      <c r="JYZ62" s="244"/>
      <c r="JZA62" s="244"/>
      <c r="JZB62" s="245"/>
      <c r="JZC62" s="244"/>
      <c r="JZD62" s="246"/>
      <c r="JZE62" s="247"/>
      <c r="JZF62" s="248"/>
      <c r="JZG62" s="248"/>
      <c r="JZH62" s="244"/>
      <c r="JZI62" s="244"/>
      <c r="JZJ62" s="244"/>
      <c r="JZK62" s="245"/>
      <c r="JZL62" s="244"/>
      <c r="JZM62" s="246"/>
      <c r="JZN62" s="247"/>
      <c r="JZO62" s="248"/>
      <c r="JZP62" s="248"/>
      <c r="JZQ62" s="244"/>
      <c r="JZR62" s="244"/>
      <c r="JZS62" s="244"/>
      <c r="JZT62" s="245"/>
      <c r="JZU62" s="244"/>
      <c r="JZV62" s="246"/>
      <c r="JZW62" s="247"/>
      <c r="JZX62" s="248"/>
      <c r="JZY62" s="248"/>
      <c r="JZZ62" s="244"/>
      <c r="KAA62" s="244"/>
      <c r="KAB62" s="244"/>
      <c r="KAC62" s="245"/>
      <c r="KAD62" s="244"/>
      <c r="KAE62" s="246"/>
      <c r="KAF62" s="247"/>
      <c r="KAG62" s="248"/>
      <c r="KAH62" s="248"/>
      <c r="KAI62" s="244"/>
      <c r="KAJ62" s="244"/>
      <c r="KAK62" s="244"/>
      <c r="KAL62" s="245"/>
      <c r="KAM62" s="244"/>
      <c r="KAN62" s="246"/>
      <c r="KAO62" s="247"/>
      <c r="KAP62" s="248"/>
      <c r="KAQ62" s="248"/>
      <c r="KAR62" s="244"/>
      <c r="KAS62" s="244"/>
      <c r="KAT62" s="244"/>
      <c r="KAU62" s="245"/>
      <c r="KAV62" s="244"/>
      <c r="KAW62" s="246"/>
      <c r="KAX62" s="247"/>
      <c r="KAY62" s="248"/>
      <c r="KAZ62" s="248"/>
      <c r="KBA62" s="244"/>
      <c r="KBB62" s="244"/>
      <c r="KBC62" s="244"/>
      <c r="KBD62" s="245"/>
      <c r="KBE62" s="244"/>
      <c r="KBF62" s="246"/>
      <c r="KBG62" s="247"/>
      <c r="KBH62" s="248"/>
      <c r="KBI62" s="248"/>
      <c r="KBJ62" s="244"/>
      <c r="KBK62" s="244"/>
      <c r="KBL62" s="244"/>
      <c r="KBM62" s="245"/>
      <c r="KBN62" s="244"/>
      <c r="KBO62" s="246"/>
      <c r="KBP62" s="247"/>
      <c r="KBQ62" s="248"/>
      <c r="KBR62" s="248"/>
      <c r="KBS62" s="244"/>
      <c r="KBT62" s="244"/>
      <c r="KBU62" s="244"/>
      <c r="KBV62" s="245"/>
      <c r="KBW62" s="244"/>
      <c r="KBX62" s="246"/>
      <c r="KBY62" s="247"/>
      <c r="KBZ62" s="248"/>
      <c r="KCA62" s="248"/>
      <c r="KCB62" s="244"/>
      <c r="KCC62" s="244"/>
      <c r="KCD62" s="244"/>
      <c r="KCE62" s="245"/>
      <c r="KCF62" s="244"/>
      <c r="KCG62" s="246"/>
      <c r="KCH62" s="247"/>
      <c r="KCI62" s="248"/>
      <c r="KCJ62" s="248"/>
      <c r="KCK62" s="244"/>
      <c r="KCL62" s="244"/>
      <c r="KCM62" s="244"/>
      <c r="KCN62" s="245"/>
      <c r="KCO62" s="244"/>
      <c r="KCP62" s="246"/>
      <c r="KCQ62" s="247"/>
      <c r="KCR62" s="248"/>
      <c r="KCS62" s="248"/>
      <c r="KCT62" s="244"/>
      <c r="KCU62" s="244"/>
      <c r="KCV62" s="244"/>
      <c r="KCW62" s="245"/>
      <c r="KCX62" s="244"/>
      <c r="KCY62" s="246"/>
      <c r="KCZ62" s="247"/>
      <c r="KDA62" s="248"/>
      <c r="KDB62" s="248"/>
      <c r="KDC62" s="244"/>
      <c r="KDD62" s="244"/>
      <c r="KDE62" s="244"/>
      <c r="KDF62" s="245"/>
      <c r="KDG62" s="244"/>
      <c r="KDH62" s="246"/>
      <c r="KDI62" s="247"/>
      <c r="KDJ62" s="248"/>
      <c r="KDK62" s="248"/>
      <c r="KDL62" s="244"/>
      <c r="KDM62" s="244"/>
      <c r="KDN62" s="244"/>
      <c r="KDO62" s="245"/>
      <c r="KDP62" s="244"/>
      <c r="KDQ62" s="246"/>
      <c r="KDR62" s="247"/>
      <c r="KDS62" s="248"/>
      <c r="KDT62" s="248"/>
      <c r="KDU62" s="244"/>
      <c r="KDV62" s="244"/>
      <c r="KDW62" s="244"/>
      <c r="KDX62" s="245"/>
      <c r="KDY62" s="244"/>
      <c r="KDZ62" s="246"/>
      <c r="KEA62" s="247"/>
      <c r="KEB62" s="248"/>
      <c r="KEC62" s="248"/>
      <c r="KED62" s="244"/>
      <c r="KEE62" s="244"/>
      <c r="KEF62" s="244"/>
      <c r="KEG62" s="245"/>
      <c r="KEH62" s="244"/>
      <c r="KEI62" s="246"/>
      <c r="KEJ62" s="247"/>
      <c r="KEK62" s="248"/>
      <c r="KEL62" s="248"/>
      <c r="KEM62" s="244"/>
      <c r="KEN62" s="244"/>
      <c r="KEO62" s="244"/>
      <c r="KEP62" s="245"/>
      <c r="KEQ62" s="244"/>
      <c r="KER62" s="246"/>
      <c r="KES62" s="247"/>
      <c r="KET62" s="248"/>
      <c r="KEU62" s="248"/>
      <c r="KEV62" s="244"/>
      <c r="KEW62" s="244"/>
      <c r="KEX62" s="244"/>
      <c r="KEY62" s="245"/>
      <c r="KEZ62" s="244"/>
      <c r="KFA62" s="246"/>
      <c r="KFB62" s="247"/>
      <c r="KFC62" s="248"/>
      <c r="KFD62" s="248"/>
      <c r="KFE62" s="244"/>
      <c r="KFF62" s="244"/>
      <c r="KFG62" s="244"/>
      <c r="KFH62" s="245"/>
      <c r="KFI62" s="244"/>
      <c r="KFJ62" s="246"/>
      <c r="KFK62" s="247"/>
      <c r="KFL62" s="248"/>
      <c r="KFM62" s="248"/>
      <c r="KFN62" s="244"/>
      <c r="KFO62" s="244"/>
      <c r="KFP62" s="244"/>
      <c r="KFQ62" s="245"/>
      <c r="KFR62" s="244"/>
      <c r="KFS62" s="246"/>
      <c r="KFT62" s="247"/>
      <c r="KFU62" s="248"/>
      <c r="KFV62" s="248"/>
      <c r="KFW62" s="244"/>
      <c r="KFX62" s="244"/>
      <c r="KFY62" s="244"/>
      <c r="KFZ62" s="245"/>
      <c r="KGA62" s="244"/>
      <c r="KGB62" s="246"/>
      <c r="KGC62" s="247"/>
      <c r="KGD62" s="248"/>
      <c r="KGE62" s="248"/>
      <c r="KGF62" s="244"/>
      <c r="KGG62" s="244"/>
      <c r="KGH62" s="244"/>
      <c r="KGI62" s="245"/>
      <c r="KGJ62" s="244"/>
      <c r="KGK62" s="246"/>
      <c r="KGL62" s="247"/>
      <c r="KGM62" s="248"/>
      <c r="KGN62" s="248"/>
      <c r="KGO62" s="244"/>
      <c r="KGP62" s="244"/>
      <c r="KGQ62" s="244"/>
      <c r="KGR62" s="245"/>
      <c r="KGS62" s="244"/>
      <c r="KGT62" s="246"/>
      <c r="KGU62" s="247"/>
      <c r="KGV62" s="248"/>
      <c r="KGW62" s="248"/>
      <c r="KGX62" s="244"/>
      <c r="KGY62" s="244"/>
      <c r="KGZ62" s="244"/>
      <c r="KHA62" s="245"/>
      <c r="KHB62" s="244"/>
      <c r="KHC62" s="246"/>
      <c r="KHD62" s="247"/>
      <c r="KHE62" s="248"/>
      <c r="KHF62" s="248"/>
      <c r="KHG62" s="244"/>
      <c r="KHH62" s="244"/>
      <c r="KHI62" s="244"/>
      <c r="KHJ62" s="245"/>
      <c r="KHK62" s="244"/>
      <c r="KHL62" s="246"/>
      <c r="KHM62" s="247"/>
      <c r="KHN62" s="248"/>
      <c r="KHO62" s="248"/>
      <c r="KHP62" s="244"/>
      <c r="KHQ62" s="244"/>
      <c r="KHR62" s="244"/>
      <c r="KHS62" s="245"/>
      <c r="KHT62" s="244"/>
      <c r="KHU62" s="246"/>
      <c r="KHV62" s="247"/>
      <c r="KHW62" s="248"/>
      <c r="KHX62" s="248"/>
      <c r="KHY62" s="244"/>
      <c r="KHZ62" s="244"/>
      <c r="KIA62" s="244"/>
      <c r="KIB62" s="245"/>
      <c r="KIC62" s="244"/>
      <c r="KID62" s="246"/>
      <c r="KIE62" s="247"/>
      <c r="KIF62" s="248"/>
      <c r="KIG62" s="248"/>
      <c r="KIH62" s="244"/>
      <c r="KII62" s="244"/>
      <c r="KIJ62" s="244"/>
      <c r="KIK62" s="245"/>
      <c r="KIL62" s="244"/>
      <c r="KIM62" s="246"/>
      <c r="KIN62" s="247"/>
      <c r="KIO62" s="248"/>
      <c r="KIP62" s="248"/>
      <c r="KIQ62" s="244"/>
      <c r="KIR62" s="244"/>
      <c r="KIS62" s="244"/>
      <c r="KIT62" s="245"/>
      <c r="KIU62" s="244"/>
      <c r="KIV62" s="246"/>
      <c r="KIW62" s="247"/>
      <c r="KIX62" s="248"/>
      <c r="KIY62" s="248"/>
      <c r="KIZ62" s="244"/>
      <c r="KJA62" s="244"/>
      <c r="KJB62" s="244"/>
      <c r="KJC62" s="245"/>
      <c r="KJD62" s="244"/>
      <c r="KJE62" s="246"/>
      <c r="KJF62" s="247"/>
      <c r="KJG62" s="248"/>
      <c r="KJH62" s="248"/>
      <c r="KJI62" s="244"/>
      <c r="KJJ62" s="244"/>
      <c r="KJK62" s="244"/>
      <c r="KJL62" s="245"/>
      <c r="KJM62" s="244"/>
      <c r="KJN62" s="246"/>
      <c r="KJO62" s="247"/>
      <c r="KJP62" s="248"/>
      <c r="KJQ62" s="248"/>
      <c r="KJR62" s="244"/>
      <c r="KJS62" s="244"/>
      <c r="KJT62" s="244"/>
      <c r="KJU62" s="245"/>
      <c r="KJV62" s="244"/>
      <c r="KJW62" s="246"/>
      <c r="KJX62" s="247"/>
      <c r="KJY62" s="248"/>
      <c r="KJZ62" s="248"/>
      <c r="KKA62" s="244"/>
      <c r="KKB62" s="244"/>
      <c r="KKC62" s="244"/>
      <c r="KKD62" s="245"/>
      <c r="KKE62" s="244"/>
      <c r="KKF62" s="246"/>
      <c r="KKG62" s="247"/>
      <c r="KKH62" s="248"/>
      <c r="KKI62" s="248"/>
      <c r="KKJ62" s="244"/>
      <c r="KKK62" s="244"/>
      <c r="KKL62" s="244"/>
      <c r="KKM62" s="245"/>
      <c r="KKN62" s="244"/>
      <c r="KKO62" s="246"/>
      <c r="KKP62" s="247"/>
      <c r="KKQ62" s="248"/>
      <c r="KKR62" s="248"/>
      <c r="KKS62" s="244"/>
      <c r="KKT62" s="244"/>
      <c r="KKU62" s="244"/>
      <c r="KKV62" s="245"/>
      <c r="KKW62" s="244"/>
      <c r="KKX62" s="246"/>
      <c r="KKY62" s="247"/>
      <c r="KKZ62" s="248"/>
      <c r="KLA62" s="248"/>
      <c r="KLB62" s="244"/>
      <c r="KLC62" s="244"/>
      <c r="KLD62" s="244"/>
      <c r="KLE62" s="245"/>
      <c r="KLF62" s="244"/>
      <c r="KLG62" s="246"/>
      <c r="KLH62" s="247"/>
      <c r="KLI62" s="248"/>
      <c r="KLJ62" s="248"/>
      <c r="KLK62" s="244"/>
      <c r="KLL62" s="244"/>
      <c r="KLM62" s="244"/>
      <c r="KLN62" s="245"/>
      <c r="KLO62" s="244"/>
      <c r="KLP62" s="246"/>
      <c r="KLQ62" s="247"/>
      <c r="KLR62" s="248"/>
      <c r="KLS62" s="248"/>
      <c r="KLT62" s="244"/>
      <c r="KLU62" s="244"/>
      <c r="KLV62" s="244"/>
      <c r="KLW62" s="245"/>
      <c r="KLX62" s="244"/>
      <c r="KLY62" s="246"/>
      <c r="KLZ62" s="247"/>
      <c r="KMA62" s="248"/>
      <c r="KMB62" s="248"/>
      <c r="KMC62" s="244"/>
      <c r="KMD62" s="244"/>
      <c r="KME62" s="244"/>
      <c r="KMF62" s="245"/>
      <c r="KMG62" s="244"/>
      <c r="KMH62" s="246"/>
      <c r="KMI62" s="247"/>
      <c r="KMJ62" s="248"/>
      <c r="KMK62" s="248"/>
      <c r="KML62" s="244"/>
      <c r="KMM62" s="244"/>
      <c r="KMN62" s="244"/>
      <c r="KMO62" s="245"/>
      <c r="KMP62" s="244"/>
      <c r="KMQ62" s="246"/>
      <c r="KMR62" s="247"/>
      <c r="KMS62" s="248"/>
      <c r="KMT62" s="248"/>
      <c r="KMU62" s="244"/>
      <c r="KMV62" s="244"/>
      <c r="KMW62" s="244"/>
      <c r="KMX62" s="245"/>
      <c r="KMY62" s="244"/>
      <c r="KMZ62" s="246"/>
      <c r="KNA62" s="247"/>
      <c r="KNB62" s="248"/>
      <c r="KNC62" s="248"/>
      <c r="KND62" s="244"/>
      <c r="KNE62" s="244"/>
      <c r="KNF62" s="244"/>
      <c r="KNG62" s="245"/>
      <c r="KNH62" s="244"/>
      <c r="KNI62" s="246"/>
      <c r="KNJ62" s="247"/>
      <c r="KNK62" s="248"/>
      <c r="KNL62" s="248"/>
      <c r="KNM62" s="244"/>
      <c r="KNN62" s="244"/>
      <c r="KNO62" s="244"/>
      <c r="KNP62" s="245"/>
      <c r="KNQ62" s="244"/>
      <c r="KNR62" s="246"/>
      <c r="KNS62" s="247"/>
      <c r="KNT62" s="248"/>
      <c r="KNU62" s="248"/>
      <c r="KNV62" s="244"/>
      <c r="KNW62" s="244"/>
      <c r="KNX62" s="244"/>
      <c r="KNY62" s="245"/>
      <c r="KNZ62" s="244"/>
      <c r="KOA62" s="246"/>
      <c r="KOB62" s="247"/>
      <c r="KOC62" s="248"/>
      <c r="KOD62" s="248"/>
      <c r="KOE62" s="244"/>
      <c r="KOF62" s="244"/>
      <c r="KOG62" s="244"/>
      <c r="KOH62" s="245"/>
      <c r="KOI62" s="244"/>
      <c r="KOJ62" s="246"/>
      <c r="KOK62" s="247"/>
      <c r="KOL62" s="248"/>
      <c r="KOM62" s="248"/>
      <c r="KON62" s="244"/>
      <c r="KOO62" s="244"/>
      <c r="KOP62" s="244"/>
      <c r="KOQ62" s="245"/>
      <c r="KOR62" s="244"/>
      <c r="KOS62" s="246"/>
      <c r="KOT62" s="247"/>
      <c r="KOU62" s="248"/>
      <c r="KOV62" s="248"/>
      <c r="KOW62" s="244"/>
      <c r="KOX62" s="244"/>
      <c r="KOY62" s="244"/>
      <c r="KOZ62" s="245"/>
      <c r="KPA62" s="244"/>
      <c r="KPB62" s="246"/>
      <c r="KPC62" s="247"/>
      <c r="KPD62" s="248"/>
      <c r="KPE62" s="248"/>
      <c r="KPF62" s="244"/>
      <c r="KPG62" s="244"/>
      <c r="KPH62" s="244"/>
      <c r="KPI62" s="245"/>
      <c r="KPJ62" s="244"/>
      <c r="KPK62" s="246"/>
      <c r="KPL62" s="247"/>
      <c r="KPM62" s="248"/>
      <c r="KPN62" s="248"/>
      <c r="KPO62" s="244"/>
      <c r="KPP62" s="244"/>
      <c r="KPQ62" s="244"/>
      <c r="KPR62" s="245"/>
      <c r="KPS62" s="244"/>
      <c r="KPT62" s="246"/>
      <c r="KPU62" s="247"/>
      <c r="KPV62" s="248"/>
      <c r="KPW62" s="248"/>
      <c r="KPX62" s="244"/>
      <c r="KPY62" s="244"/>
      <c r="KPZ62" s="244"/>
      <c r="KQA62" s="245"/>
      <c r="KQB62" s="244"/>
      <c r="KQC62" s="246"/>
      <c r="KQD62" s="247"/>
      <c r="KQE62" s="248"/>
      <c r="KQF62" s="248"/>
      <c r="KQG62" s="244"/>
      <c r="KQH62" s="244"/>
      <c r="KQI62" s="244"/>
      <c r="KQJ62" s="245"/>
      <c r="KQK62" s="244"/>
      <c r="KQL62" s="246"/>
      <c r="KQM62" s="247"/>
      <c r="KQN62" s="248"/>
      <c r="KQO62" s="248"/>
      <c r="KQP62" s="244"/>
      <c r="KQQ62" s="244"/>
      <c r="KQR62" s="244"/>
      <c r="KQS62" s="245"/>
      <c r="KQT62" s="244"/>
      <c r="KQU62" s="246"/>
      <c r="KQV62" s="247"/>
      <c r="KQW62" s="248"/>
      <c r="KQX62" s="248"/>
      <c r="KQY62" s="244"/>
      <c r="KQZ62" s="244"/>
      <c r="KRA62" s="244"/>
      <c r="KRB62" s="245"/>
      <c r="KRC62" s="244"/>
      <c r="KRD62" s="246"/>
      <c r="KRE62" s="247"/>
      <c r="KRF62" s="248"/>
      <c r="KRG62" s="248"/>
      <c r="KRH62" s="244"/>
      <c r="KRI62" s="244"/>
      <c r="KRJ62" s="244"/>
      <c r="KRK62" s="245"/>
      <c r="KRL62" s="244"/>
      <c r="KRM62" s="246"/>
      <c r="KRN62" s="247"/>
      <c r="KRO62" s="248"/>
      <c r="KRP62" s="248"/>
      <c r="KRQ62" s="244"/>
      <c r="KRR62" s="244"/>
      <c r="KRS62" s="244"/>
      <c r="KRT62" s="245"/>
      <c r="KRU62" s="244"/>
      <c r="KRV62" s="246"/>
      <c r="KRW62" s="247"/>
      <c r="KRX62" s="248"/>
      <c r="KRY62" s="248"/>
      <c r="KRZ62" s="244"/>
      <c r="KSA62" s="244"/>
      <c r="KSB62" s="244"/>
      <c r="KSC62" s="245"/>
      <c r="KSD62" s="244"/>
      <c r="KSE62" s="246"/>
      <c r="KSF62" s="247"/>
      <c r="KSG62" s="248"/>
      <c r="KSH62" s="248"/>
      <c r="KSI62" s="244"/>
      <c r="KSJ62" s="244"/>
      <c r="KSK62" s="244"/>
      <c r="KSL62" s="245"/>
      <c r="KSM62" s="244"/>
      <c r="KSN62" s="246"/>
      <c r="KSO62" s="247"/>
      <c r="KSP62" s="248"/>
      <c r="KSQ62" s="248"/>
      <c r="KSR62" s="244"/>
      <c r="KSS62" s="244"/>
      <c r="KST62" s="244"/>
      <c r="KSU62" s="245"/>
      <c r="KSV62" s="244"/>
      <c r="KSW62" s="246"/>
      <c r="KSX62" s="247"/>
      <c r="KSY62" s="248"/>
      <c r="KSZ62" s="248"/>
      <c r="KTA62" s="244"/>
      <c r="KTB62" s="244"/>
      <c r="KTC62" s="244"/>
      <c r="KTD62" s="245"/>
      <c r="KTE62" s="244"/>
      <c r="KTF62" s="246"/>
      <c r="KTG62" s="247"/>
      <c r="KTH62" s="248"/>
      <c r="KTI62" s="248"/>
      <c r="KTJ62" s="244"/>
      <c r="KTK62" s="244"/>
      <c r="KTL62" s="244"/>
      <c r="KTM62" s="245"/>
      <c r="KTN62" s="244"/>
      <c r="KTO62" s="246"/>
      <c r="KTP62" s="247"/>
      <c r="KTQ62" s="248"/>
      <c r="KTR62" s="248"/>
      <c r="KTS62" s="244"/>
      <c r="KTT62" s="244"/>
      <c r="KTU62" s="244"/>
      <c r="KTV62" s="245"/>
      <c r="KTW62" s="244"/>
      <c r="KTX62" s="246"/>
      <c r="KTY62" s="247"/>
      <c r="KTZ62" s="248"/>
      <c r="KUA62" s="248"/>
      <c r="KUB62" s="244"/>
      <c r="KUC62" s="244"/>
      <c r="KUD62" s="244"/>
      <c r="KUE62" s="245"/>
      <c r="KUF62" s="244"/>
      <c r="KUG62" s="246"/>
      <c r="KUH62" s="247"/>
      <c r="KUI62" s="248"/>
      <c r="KUJ62" s="248"/>
      <c r="KUK62" s="244"/>
      <c r="KUL62" s="244"/>
      <c r="KUM62" s="244"/>
      <c r="KUN62" s="245"/>
      <c r="KUO62" s="244"/>
      <c r="KUP62" s="246"/>
      <c r="KUQ62" s="247"/>
      <c r="KUR62" s="248"/>
      <c r="KUS62" s="248"/>
      <c r="KUT62" s="244"/>
      <c r="KUU62" s="244"/>
      <c r="KUV62" s="244"/>
      <c r="KUW62" s="245"/>
      <c r="KUX62" s="244"/>
      <c r="KUY62" s="246"/>
      <c r="KUZ62" s="247"/>
      <c r="KVA62" s="248"/>
      <c r="KVB62" s="248"/>
      <c r="KVC62" s="244"/>
      <c r="KVD62" s="244"/>
      <c r="KVE62" s="244"/>
      <c r="KVF62" s="245"/>
      <c r="KVG62" s="244"/>
      <c r="KVH62" s="246"/>
      <c r="KVI62" s="247"/>
      <c r="KVJ62" s="248"/>
      <c r="KVK62" s="248"/>
      <c r="KVL62" s="244"/>
      <c r="KVM62" s="244"/>
      <c r="KVN62" s="244"/>
      <c r="KVO62" s="245"/>
      <c r="KVP62" s="244"/>
      <c r="KVQ62" s="246"/>
      <c r="KVR62" s="247"/>
      <c r="KVS62" s="248"/>
      <c r="KVT62" s="248"/>
      <c r="KVU62" s="244"/>
      <c r="KVV62" s="244"/>
      <c r="KVW62" s="244"/>
      <c r="KVX62" s="245"/>
      <c r="KVY62" s="244"/>
      <c r="KVZ62" s="246"/>
      <c r="KWA62" s="247"/>
      <c r="KWB62" s="248"/>
      <c r="KWC62" s="248"/>
      <c r="KWD62" s="244"/>
      <c r="KWE62" s="244"/>
      <c r="KWF62" s="244"/>
      <c r="KWG62" s="245"/>
      <c r="KWH62" s="244"/>
      <c r="KWI62" s="246"/>
      <c r="KWJ62" s="247"/>
      <c r="KWK62" s="248"/>
      <c r="KWL62" s="248"/>
      <c r="KWM62" s="244"/>
      <c r="KWN62" s="244"/>
      <c r="KWO62" s="244"/>
      <c r="KWP62" s="245"/>
      <c r="KWQ62" s="244"/>
      <c r="KWR62" s="246"/>
      <c r="KWS62" s="247"/>
      <c r="KWT62" s="248"/>
      <c r="KWU62" s="248"/>
      <c r="KWV62" s="244"/>
      <c r="KWW62" s="244"/>
      <c r="KWX62" s="244"/>
      <c r="KWY62" s="245"/>
      <c r="KWZ62" s="244"/>
      <c r="KXA62" s="246"/>
      <c r="KXB62" s="247"/>
      <c r="KXC62" s="248"/>
      <c r="KXD62" s="248"/>
      <c r="KXE62" s="244"/>
      <c r="KXF62" s="244"/>
      <c r="KXG62" s="244"/>
      <c r="KXH62" s="245"/>
      <c r="KXI62" s="244"/>
      <c r="KXJ62" s="246"/>
      <c r="KXK62" s="247"/>
      <c r="KXL62" s="248"/>
      <c r="KXM62" s="248"/>
      <c r="KXN62" s="244"/>
      <c r="KXO62" s="244"/>
      <c r="KXP62" s="244"/>
      <c r="KXQ62" s="245"/>
      <c r="KXR62" s="244"/>
      <c r="KXS62" s="246"/>
      <c r="KXT62" s="247"/>
      <c r="KXU62" s="248"/>
      <c r="KXV62" s="248"/>
      <c r="KXW62" s="244"/>
      <c r="KXX62" s="244"/>
      <c r="KXY62" s="244"/>
      <c r="KXZ62" s="245"/>
      <c r="KYA62" s="244"/>
      <c r="KYB62" s="246"/>
      <c r="KYC62" s="247"/>
      <c r="KYD62" s="248"/>
      <c r="KYE62" s="248"/>
      <c r="KYF62" s="244"/>
      <c r="KYG62" s="244"/>
      <c r="KYH62" s="244"/>
      <c r="KYI62" s="245"/>
      <c r="KYJ62" s="244"/>
      <c r="KYK62" s="246"/>
      <c r="KYL62" s="247"/>
      <c r="KYM62" s="248"/>
      <c r="KYN62" s="248"/>
      <c r="KYO62" s="244"/>
      <c r="KYP62" s="244"/>
      <c r="KYQ62" s="244"/>
      <c r="KYR62" s="245"/>
      <c r="KYS62" s="244"/>
      <c r="KYT62" s="246"/>
      <c r="KYU62" s="247"/>
      <c r="KYV62" s="248"/>
      <c r="KYW62" s="248"/>
      <c r="KYX62" s="244"/>
      <c r="KYY62" s="244"/>
      <c r="KYZ62" s="244"/>
      <c r="KZA62" s="245"/>
      <c r="KZB62" s="244"/>
      <c r="KZC62" s="246"/>
      <c r="KZD62" s="247"/>
      <c r="KZE62" s="248"/>
      <c r="KZF62" s="248"/>
      <c r="KZG62" s="244"/>
      <c r="KZH62" s="244"/>
      <c r="KZI62" s="244"/>
      <c r="KZJ62" s="245"/>
      <c r="KZK62" s="244"/>
      <c r="KZL62" s="246"/>
      <c r="KZM62" s="247"/>
      <c r="KZN62" s="248"/>
      <c r="KZO62" s="248"/>
      <c r="KZP62" s="244"/>
      <c r="KZQ62" s="244"/>
      <c r="KZR62" s="244"/>
      <c r="KZS62" s="245"/>
      <c r="KZT62" s="244"/>
      <c r="KZU62" s="246"/>
      <c r="KZV62" s="247"/>
      <c r="KZW62" s="248"/>
      <c r="KZX62" s="248"/>
      <c r="KZY62" s="244"/>
      <c r="KZZ62" s="244"/>
      <c r="LAA62" s="244"/>
      <c r="LAB62" s="245"/>
      <c r="LAC62" s="244"/>
      <c r="LAD62" s="246"/>
      <c r="LAE62" s="247"/>
      <c r="LAF62" s="248"/>
      <c r="LAG62" s="248"/>
      <c r="LAH62" s="244"/>
      <c r="LAI62" s="244"/>
      <c r="LAJ62" s="244"/>
      <c r="LAK62" s="245"/>
      <c r="LAL62" s="244"/>
      <c r="LAM62" s="246"/>
      <c r="LAN62" s="247"/>
      <c r="LAO62" s="248"/>
      <c r="LAP62" s="248"/>
      <c r="LAQ62" s="244"/>
      <c r="LAR62" s="244"/>
      <c r="LAS62" s="244"/>
      <c r="LAT62" s="245"/>
      <c r="LAU62" s="244"/>
      <c r="LAV62" s="246"/>
      <c r="LAW62" s="247"/>
      <c r="LAX62" s="248"/>
      <c r="LAY62" s="248"/>
      <c r="LAZ62" s="244"/>
      <c r="LBA62" s="244"/>
      <c r="LBB62" s="244"/>
      <c r="LBC62" s="245"/>
      <c r="LBD62" s="244"/>
      <c r="LBE62" s="246"/>
      <c r="LBF62" s="247"/>
      <c r="LBG62" s="248"/>
      <c r="LBH62" s="248"/>
      <c r="LBI62" s="244"/>
      <c r="LBJ62" s="244"/>
      <c r="LBK62" s="244"/>
      <c r="LBL62" s="245"/>
      <c r="LBM62" s="244"/>
      <c r="LBN62" s="246"/>
      <c r="LBO62" s="247"/>
      <c r="LBP62" s="248"/>
      <c r="LBQ62" s="248"/>
      <c r="LBR62" s="244"/>
      <c r="LBS62" s="244"/>
      <c r="LBT62" s="244"/>
      <c r="LBU62" s="245"/>
      <c r="LBV62" s="244"/>
      <c r="LBW62" s="246"/>
      <c r="LBX62" s="247"/>
      <c r="LBY62" s="248"/>
      <c r="LBZ62" s="248"/>
      <c r="LCA62" s="244"/>
      <c r="LCB62" s="244"/>
      <c r="LCC62" s="244"/>
      <c r="LCD62" s="245"/>
      <c r="LCE62" s="244"/>
      <c r="LCF62" s="246"/>
      <c r="LCG62" s="247"/>
      <c r="LCH62" s="248"/>
      <c r="LCI62" s="248"/>
      <c r="LCJ62" s="244"/>
      <c r="LCK62" s="244"/>
      <c r="LCL62" s="244"/>
      <c r="LCM62" s="245"/>
      <c r="LCN62" s="244"/>
      <c r="LCO62" s="246"/>
      <c r="LCP62" s="247"/>
      <c r="LCQ62" s="248"/>
      <c r="LCR62" s="248"/>
      <c r="LCS62" s="244"/>
      <c r="LCT62" s="244"/>
      <c r="LCU62" s="244"/>
      <c r="LCV62" s="245"/>
      <c r="LCW62" s="244"/>
      <c r="LCX62" s="246"/>
      <c r="LCY62" s="247"/>
      <c r="LCZ62" s="248"/>
      <c r="LDA62" s="248"/>
      <c r="LDB62" s="244"/>
      <c r="LDC62" s="244"/>
      <c r="LDD62" s="244"/>
      <c r="LDE62" s="245"/>
      <c r="LDF62" s="244"/>
      <c r="LDG62" s="246"/>
      <c r="LDH62" s="247"/>
      <c r="LDI62" s="248"/>
      <c r="LDJ62" s="248"/>
      <c r="LDK62" s="244"/>
      <c r="LDL62" s="244"/>
      <c r="LDM62" s="244"/>
      <c r="LDN62" s="245"/>
      <c r="LDO62" s="244"/>
      <c r="LDP62" s="246"/>
      <c r="LDQ62" s="247"/>
      <c r="LDR62" s="248"/>
      <c r="LDS62" s="248"/>
      <c r="LDT62" s="244"/>
      <c r="LDU62" s="244"/>
      <c r="LDV62" s="244"/>
      <c r="LDW62" s="245"/>
      <c r="LDX62" s="244"/>
      <c r="LDY62" s="246"/>
      <c r="LDZ62" s="247"/>
      <c r="LEA62" s="248"/>
      <c r="LEB62" s="248"/>
      <c r="LEC62" s="244"/>
      <c r="LED62" s="244"/>
      <c r="LEE62" s="244"/>
      <c r="LEF62" s="245"/>
      <c r="LEG62" s="244"/>
      <c r="LEH62" s="246"/>
      <c r="LEI62" s="247"/>
      <c r="LEJ62" s="248"/>
      <c r="LEK62" s="248"/>
      <c r="LEL62" s="244"/>
      <c r="LEM62" s="244"/>
      <c r="LEN62" s="244"/>
      <c r="LEO62" s="245"/>
      <c r="LEP62" s="244"/>
      <c r="LEQ62" s="246"/>
      <c r="LER62" s="247"/>
      <c r="LES62" s="248"/>
      <c r="LET62" s="248"/>
      <c r="LEU62" s="244"/>
      <c r="LEV62" s="244"/>
      <c r="LEW62" s="244"/>
      <c r="LEX62" s="245"/>
      <c r="LEY62" s="244"/>
      <c r="LEZ62" s="246"/>
      <c r="LFA62" s="247"/>
      <c r="LFB62" s="248"/>
      <c r="LFC62" s="248"/>
      <c r="LFD62" s="244"/>
      <c r="LFE62" s="244"/>
      <c r="LFF62" s="244"/>
      <c r="LFG62" s="245"/>
      <c r="LFH62" s="244"/>
      <c r="LFI62" s="246"/>
      <c r="LFJ62" s="247"/>
      <c r="LFK62" s="248"/>
      <c r="LFL62" s="248"/>
      <c r="LFM62" s="244"/>
      <c r="LFN62" s="244"/>
      <c r="LFO62" s="244"/>
      <c r="LFP62" s="245"/>
      <c r="LFQ62" s="244"/>
      <c r="LFR62" s="246"/>
      <c r="LFS62" s="247"/>
      <c r="LFT62" s="248"/>
      <c r="LFU62" s="248"/>
      <c r="LFV62" s="244"/>
      <c r="LFW62" s="244"/>
      <c r="LFX62" s="244"/>
      <c r="LFY62" s="245"/>
      <c r="LFZ62" s="244"/>
      <c r="LGA62" s="246"/>
      <c r="LGB62" s="247"/>
      <c r="LGC62" s="248"/>
      <c r="LGD62" s="248"/>
      <c r="LGE62" s="244"/>
      <c r="LGF62" s="244"/>
      <c r="LGG62" s="244"/>
      <c r="LGH62" s="245"/>
      <c r="LGI62" s="244"/>
      <c r="LGJ62" s="246"/>
      <c r="LGK62" s="247"/>
      <c r="LGL62" s="248"/>
      <c r="LGM62" s="248"/>
      <c r="LGN62" s="244"/>
      <c r="LGO62" s="244"/>
      <c r="LGP62" s="244"/>
      <c r="LGQ62" s="245"/>
      <c r="LGR62" s="244"/>
      <c r="LGS62" s="246"/>
      <c r="LGT62" s="247"/>
      <c r="LGU62" s="248"/>
      <c r="LGV62" s="248"/>
      <c r="LGW62" s="244"/>
      <c r="LGX62" s="244"/>
      <c r="LGY62" s="244"/>
      <c r="LGZ62" s="245"/>
      <c r="LHA62" s="244"/>
      <c r="LHB62" s="246"/>
      <c r="LHC62" s="247"/>
      <c r="LHD62" s="248"/>
      <c r="LHE62" s="248"/>
      <c r="LHF62" s="244"/>
      <c r="LHG62" s="244"/>
      <c r="LHH62" s="244"/>
      <c r="LHI62" s="245"/>
      <c r="LHJ62" s="244"/>
      <c r="LHK62" s="246"/>
      <c r="LHL62" s="247"/>
      <c r="LHM62" s="248"/>
      <c r="LHN62" s="248"/>
      <c r="LHO62" s="244"/>
      <c r="LHP62" s="244"/>
      <c r="LHQ62" s="244"/>
      <c r="LHR62" s="245"/>
      <c r="LHS62" s="244"/>
      <c r="LHT62" s="246"/>
      <c r="LHU62" s="247"/>
      <c r="LHV62" s="248"/>
      <c r="LHW62" s="248"/>
      <c r="LHX62" s="244"/>
      <c r="LHY62" s="244"/>
      <c r="LHZ62" s="244"/>
      <c r="LIA62" s="245"/>
      <c r="LIB62" s="244"/>
      <c r="LIC62" s="246"/>
      <c r="LID62" s="247"/>
      <c r="LIE62" s="248"/>
      <c r="LIF62" s="248"/>
      <c r="LIG62" s="244"/>
      <c r="LIH62" s="244"/>
      <c r="LII62" s="244"/>
      <c r="LIJ62" s="245"/>
      <c r="LIK62" s="244"/>
      <c r="LIL62" s="246"/>
      <c r="LIM62" s="247"/>
      <c r="LIN62" s="248"/>
      <c r="LIO62" s="248"/>
      <c r="LIP62" s="244"/>
      <c r="LIQ62" s="244"/>
      <c r="LIR62" s="244"/>
      <c r="LIS62" s="245"/>
      <c r="LIT62" s="244"/>
      <c r="LIU62" s="246"/>
      <c r="LIV62" s="247"/>
      <c r="LIW62" s="248"/>
      <c r="LIX62" s="248"/>
      <c r="LIY62" s="244"/>
      <c r="LIZ62" s="244"/>
      <c r="LJA62" s="244"/>
      <c r="LJB62" s="245"/>
      <c r="LJC62" s="244"/>
      <c r="LJD62" s="246"/>
      <c r="LJE62" s="247"/>
      <c r="LJF62" s="248"/>
      <c r="LJG62" s="248"/>
      <c r="LJH62" s="244"/>
      <c r="LJI62" s="244"/>
      <c r="LJJ62" s="244"/>
      <c r="LJK62" s="245"/>
      <c r="LJL62" s="244"/>
      <c r="LJM62" s="246"/>
      <c r="LJN62" s="247"/>
      <c r="LJO62" s="248"/>
      <c r="LJP62" s="248"/>
      <c r="LJQ62" s="244"/>
      <c r="LJR62" s="244"/>
      <c r="LJS62" s="244"/>
      <c r="LJT62" s="245"/>
      <c r="LJU62" s="244"/>
      <c r="LJV62" s="246"/>
      <c r="LJW62" s="247"/>
      <c r="LJX62" s="248"/>
      <c r="LJY62" s="248"/>
      <c r="LJZ62" s="244"/>
      <c r="LKA62" s="244"/>
      <c r="LKB62" s="244"/>
      <c r="LKC62" s="245"/>
      <c r="LKD62" s="244"/>
      <c r="LKE62" s="246"/>
      <c r="LKF62" s="247"/>
      <c r="LKG62" s="248"/>
      <c r="LKH62" s="248"/>
      <c r="LKI62" s="244"/>
      <c r="LKJ62" s="244"/>
      <c r="LKK62" s="244"/>
      <c r="LKL62" s="245"/>
      <c r="LKM62" s="244"/>
      <c r="LKN62" s="246"/>
      <c r="LKO62" s="247"/>
      <c r="LKP62" s="248"/>
      <c r="LKQ62" s="248"/>
      <c r="LKR62" s="244"/>
      <c r="LKS62" s="244"/>
      <c r="LKT62" s="244"/>
      <c r="LKU62" s="245"/>
      <c r="LKV62" s="244"/>
      <c r="LKW62" s="246"/>
      <c r="LKX62" s="247"/>
      <c r="LKY62" s="248"/>
      <c r="LKZ62" s="248"/>
      <c r="LLA62" s="244"/>
      <c r="LLB62" s="244"/>
      <c r="LLC62" s="244"/>
      <c r="LLD62" s="245"/>
      <c r="LLE62" s="244"/>
      <c r="LLF62" s="246"/>
      <c r="LLG62" s="247"/>
      <c r="LLH62" s="248"/>
      <c r="LLI62" s="248"/>
      <c r="LLJ62" s="244"/>
      <c r="LLK62" s="244"/>
      <c r="LLL62" s="244"/>
      <c r="LLM62" s="245"/>
      <c r="LLN62" s="244"/>
      <c r="LLO62" s="246"/>
      <c r="LLP62" s="247"/>
      <c r="LLQ62" s="248"/>
      <c r="LLR62" s="248"/>
      <c r="LLS62" s="244"/>
      <c r="LLT62" s="244"/>
      <c r="LLU62" s="244"/>
      <c r="LLV62" s="245"/>
      <c r="LLW62" s="244"/>
      <c r="LLX62" s="246"/>
      <c r="LLY62" s="247"/>
      <c r="LLZ62" s="248"/>
      <c r="LMA62" s="248"/>
      <c r="LMB62" s="244"/>
      <c r="LMC62" s="244"/>
      <c r="LMD62" s="244"/>
      <c r="LME62" s="245"/>
      <c r="LMF62" s="244"/>
      <c r="LMG62" s="246"/>
      <c r="LMH62" s="247"/>
      <c r="LMI62" s="248"/>
      <c r="LMJ62" s="248"/>
      <c r="LMK62" s="244"/>
      <c r="LML62" s="244"/>
      <c r="LMM62" s="244"/>
      <c r="LMN62" s="245"/>
      <c r="LMO62" s="244"/>
      <c r="LMP62" s="246"/>
      <c r="LMQ62" s="247"/>
      <c r="LMR62" s="248"/>
      <c r="LMS62" s="248"/>
      <c r="LMT62" s="244"/>
      <c r="LMU62" s="244"/>
      <c r="LMV62" s="244"/>
      <c r="LMW62" s="245"/>
      <c r="LMX62" s="244"/>
      <c r="LMY62" s="246"/>
      <c r="LMZ62" s="247"/>
      <c r="LNA62" s="248"/>
      <c r="LNB62" s="248"/>
      <c r="LNC62" s="244"/>
      <c r="LND62" s="244"/>
      <c r="LNE62" s="244"/>
      <c r="LNF62" s="245"/>
      <c r="LNG62" s="244"/>
      <c r="LNH62" s="246"/>
      <c r="LNI62" s="247"/>
      <c r="LNJ62" s="248"/>
      <c r="LNK62" s="248"/>
      <c r="LNL62" s="244"/>
      <c r="LNM62" s="244"/>
      <c r="LNN62" s="244"/>
      <c r="LNO62" s="245"/>
      <c r="LNP62" s="244"/>
      <c r="LNQ62" s="246"/>
      <c r="LNR62" s="247"/>
      <c r="LNS62" s="248"/>
      <c r="LNT62" s="248"/>
      <c r="LNU62" s="244"/>
      <c r="LNV62" s="244"/>
      <c r="LNW62" s="244"/>
      <c r="LNX62" s="245"/>
      <c r="LNY62" s="244"/>
      <c r="LNZ62" s="246"/>
      <c r="LOA62" s="247"/>
      <c r="LOB62" s="248"/>
      <c r="LOC62" s="248"/>
      <c r="LOD62" s="244"/>
      <c r="LOE62" s="244"/>
      <c r="LOF62" s="244"/>
      <c r="LOG62" s="245"/>
      <c r="LOH62" s="244"/>
      <c r="LOI62" s="246"/>
      <c r="LOJ62" s="247"/>
      <c r="LOK62" s="248"/>
      <c r="LOL62" s="248"/>
      <c r="LOM62" s="244"/>
      <c r="LON62" s="244"/>
      <c r="LOO62" s="244"/>
      <c r="LOP62" s="245"/>
      <c r="LOQ62" s="244"/>
      <c r="LOR62" s="246"/>
      <c r="LOS62" s="247"/>
      <c r="LOT62" s="248"/>
      <c r="LOU62" s="248"/>
      <c r="LOV62" s="244"/>
      <c r="LOW62" s="244"/>
      <c r="LOX62" s="244"/>
      <c r="LOY62" s="245"/>
      <c r="LOZ62" s="244"/>
      <c r="LPA62" s="246"/>
      <c r="LPB62" s="247"/>
      <c r="LPC62" s="248"/>
      <c r="LPD62" s="248"/>
      <c r="LPE62" s="244"/>
      <c r="LPF62" s="244"/>
      <c r="LPG62" s="244"/>
      <c r="LPH62" s="245"/>
      <c r="LPI62" s="244"/>
      <c r="LPJ62" s="246"/>
      <c r="LPK62" s="247"/>
      <c r="LPL62" s="248"/>
      <c r="LPM62" s="248"/>
      <c r="LPN62" s="244"/>
      <c r="LPO62" s="244"/>
      <c r="LPP62" s="244"/>
      <c r="LPQ62" s="245"/>
      <c r="LPR62" s="244"/>
      <c r="LPS62" s="246"/>
      <c r="LPT62" s="247"/>
      <c r="LPU62" s="248"/>
      <c r="LPV62" s="248"/>
      <c r="LPW62" s="244"/>
      <c r="LPX62" s="244"/>
      <c r="LPY62" s="244"/>
      <c r="LPZ62" s="245"/>
      <c r="LQA62" s="244"/>
      <c r="LQB62" s="246"/>
      <c r="LQC62" s="247"/>
      <c r="LQD62" s="248"/>
      <c r="LQE62" s="248"/>
      <c r="LQF62" s="244"/>
      <c r="LQG62" s="244"/>
      <c r="LQH62" s="244"/>
      <c r="LQI62" s="245"/>
      <c r="LQJ62" s="244"/>
      <c r="LQK62" s="246"/>
      <c r="LQL62" s="247"/>
      <c r="LQM62" s="248"/>
      <c r="LQN62" s="248"/>
      <c r="LQO62" s="244"/>
      <c r="LQP62" s="244"/>
      <c r="LQQ62" s="244"/>
      <c r="LQR62" s="245"/>
      <c r="LQS62" s="244"/>
      <c r="LQT62" s="246"/>
      <c r="LQU62" s="247"/>
      <c r="LQV62" s="248"/>
      <c r="LQW62" s="248"/>
      <c r="LQX62" s="244"/>
      <c r="LQY62" s="244"/>
      <c r="LQZ62" s="244"/>
      <c r="LRA62" s="245"/>
      <c r="LRB62" s="244"/>
      <c r="LRC62" s="246"/>
      <c r="LRD62" s="247"/>
      <c r="LRE62" s="248"/>
      <c r="LRF62" s="248"/>
      <c r="LRG62" s="244"/>
      <c r="LRH62" s="244"/>
      <c r="LRI62" s="244"/>
      <c r="LRJ62" s="245"/>
      <c r="LRK62" s="244"/>
      <c r="LRL62" s="246"/>
      <c r="LRM62" s="247"/>
      <c r="LRN62" s="248"/>
      <c r="LRO62" s="248"/>
      <c r="LRP62" s="244"/>
      <c r="LRQ62" s="244"/>
      <c r="LRR62" s="244"/>
      <c r="LRS62" s="245"/>
      <c r="LRT62" s="244"/>
      <c r="LRU62" s="246"/>
      <c r="LRV62" s="247"/>
      <c r="LRW62" s="248"/>
      <c r="LRX62" s="248"/>
      <c r="LRY62" s="244"/>
      <c r="LRZ62" s="244"/>
      <c r="LSA62" s="244"/>
      <c r="LSB62" s="245"/>
      <c r="LSC62" s="244"/>
      <c r="LSD62" s="246"/>
      <c r="LSE62" s="247"/>
      <c r="LSF62" s="248"/>
      <c r="LSG62" s="248"/>
      <c r="LSH62" s="244"/>
      <c r="LSI62" s="244"/>
      <c r="LSJ62" s="244"/>
      <c r="LSK62" s="245"/>
      <c r="LSL62" s="244"/>
      <c r="LSM62" s="246"/>
      <c r="LSN62" s="247"/>
      <c r="LSO62" s="248"/>
      <c r="LSP62" s="248"/>
      <c r="LSQ62" s="244"/>
      <c r="LSR62" s="244"/>
      <c r="LSS62" s="244"/>
      <c r="LST62" s="245"/>
      <c r="LSU62" s="244"/>
      <c r="LSV62" s="246"/>
      <c r="LSW62" s="247"/>
      <c r="LSX62" s="248"/>
      <c r="LSY62" s="248"/>
      <c r="LSZ62" s="244"/>
      <c r="LTA62" s="244"/>
      <c r="LTB62" s="244"/>
      <c r="LTC62" s="245"/>
      <c r="LTD62" s="244"/>
      <c r="LTE62" s="246"/>
      <c r="LTF62" s="247"/>
      <c r="LTG62" s="248"/>
      <c r="LTH62" s="248"/>
      <c r="LTI62" s="244"/>
      <c r="LTJ62" s="244"/>
      <c r="LTK62" s="244"/>
      <c r="LTL62" s="245"/>
      <c r="LTM62" s="244"/>
      <c r="LTN62" s="246"/>
      <c r="LTO62" s="247"/>
      <c r="LTP62" s="248"/>
      <c r="LTQ62" s="248"/>
      <c r="LTR62" s="244"/>
      <c r="LTS62" s="244"/>
      <c r="LTT62" s="244"/>
      <c r="LTU62" s="245"/>
      <c r="LTV62" s="244"/>
      <c r="LTW62" s="246"/>
      <c r="LTX62" s="247"/>
      <c r="LTY62" s="248"/>
      <c r="LTZ62" s="248"/>
      <c r="LUA62" s="244"/>
      <c r="LUB62" s="244"/>
      <c r="LUC62" s="244"/>
      <c r="LUD62" s="245"/>
      <c r="LUE62" s="244"/>
      <c r="LUF62" s="246"/>
      <c r="LUG62" s="247"/>
      <c r="LUH62" s="248"/>
      <c r="LUI62" s="248"/>
      <c r="LUJ62" s="244"/>
      <c r="LUK62" s="244"/>
      <c r="LUL62" s="244"/>
      <c r="LUM62" s="245"/>
      <c r="LUN62" s="244"/>
      <c r="LUO62" s="246"/>
      <c r="LUP62" s="247"/>
      <c r="LUQ62" s="248"/>
      <c r="LUR62" s="248"/>
      <c r="LUS62" s="244"/>
      <c r="LUT62" s="244"/>
      <c r="LUU62" s="244"/>
      <c r="LUV62" s="245"/>
      <c r="LUW62" s="244"/>
      <c r="LUX62" s="246"/>
      <c r="LUY62" s="247"/>
      <c r="LUZ62" s="248"/>
      <c r="LVA62" s="248"/>
      <c r="LVB62" s="244"/>
      <c r="LVC62" s="244"/>
      <c r="LVD62" s="244"/>
      <c r="LVE62" s="245"/>
      <c r="LVF62" s="244"/>
      <c r="LVG62" s="246"/>
      <c r="LVH62" s="247"/>
      <c r="LVI62" s="248"/>
      <c r="LVJ62" s="248"/>
      <c r="LVK62" s="244"/>
      <c r="LVL62" s="244"/>
      <c r="LVM62" s="244"/>
      <c r="LVN62" s="245"/>
      <c r="LVO62" s="244"/>
      <c r="LVP62" s="246"/>
      <c r="LVQ62" s="247"/>
      <c r="LVR62" s="248"/>
      <c r="LVS62" s="248"/>
      <c r="LVT62" s="244"/>
      <c r="LVU62" s="244"/>
      <c r="LVV62" s="244"/>
      <c r="LVW62" s="245"/>
      <c r="LVX62" s="244"/>
      <c r="LVY62" s="246"/>
      <c r="LVZ62" s="247"/>
      <c r="LWA62" s="248"/>
      <c r="LWB62" s="248"/>
      <c r="LWC62" s="244"/>
      <c r="LWD62" s="244"/>
      <c r="LWE62" s="244"/>
      <c r="LWF62" s="245"/>
      <c r="LWG62" s="244"/>
      <c r="LWH62" s="246"/>
      <c r="LWI62" s="247"/>
      <c r="LWJ62" s="248"/>
      <c r="LWK62" s="248"/>
      <c r="LWL62" s="244"/>
      <c r="LWM62" s="244"/>
      <c r="LWN62" s="244"/>
      <c r="LWO62" s="245"/>
      <c r="LWP62" s="244"/>
      <c r="LWQ62" s="246"/>
      <c r="LWR62" s="247"/>
      <c r="LWS62" s="248"/>
      <c r="LWT62" s="248"/>
      <c r="LWU62" s="244"/>
      <c r="LWV62" s="244"/>
      <c r="LWW62" s="244"/>
      <c r="LWX62" s="245"/>
      <c r="LWY62" s="244"/>
      <c r="LWZ62" s="246"/>
      <c r="LXA62" s="247"/>
      <c r="LXB62" s="248"/>
      <c r="LXC62" s="248"/>
      <c r="LXD62" s="244"/>
      <c r="LXE62" s="244"/>
      <c r="LXF62" s="244"/>
      <c r="LXG62" s="245"/>
      <c r="LXH62" s="244"/>
      <c r="LXI62" s="246"/>
      <c r="LXJ62" s="247"/>
      <c r="LXK62" s="248"/>
      <c r="LXL62" s="248"/>
      <c r="LXM62" s="244"/>
      <c r="LXN62" s="244"/>
      <c r="LXO62" s="244"/>
      <c r="LXP62" s="245"/>
      <c r="LXQ62" s="244"/>
      <c r="LXR62" s="246"/>
      <c r="LXS62" s="247"/>
      <c r="LXT62" s="248"/>
      <c r="LXU62" s="248"/>
      <c r="LXV62" s="244"/>
      <c r="LXW62" s="244"/>
      <c r="LXX62" s="244"/>
      <c r="LXY62" s="245"/>
      <c r="LXZ62" s="244"/>
      <c r="LYA62" s="246"/>
      <c r="LYB62" s="247"/>
      <c r="LYC62" s="248"/>
      <c r="LYD62" s="248"/>
      <c r="LYE62" s="244"/>
      <c r="LYF62" s="244"/>
      <c r="LYG62" s="244"/>
      <c r="LYH62" s="245"/>
      <c r="LYI62" s="244"/>
      <c r="LYJ62" s="246"/>
      <c r="LYK62" s="247"/>
      <c r="LYL62" s="248"/>
      <c r="LYM62" s="248"/>
      <c r="LYN62" s="244"/>
      <c r="LYO62" s="244"/>
      <c r="LYP62" s="244"/>
      <c r="LYQ62" s="245"/>
      <c r="LYR62" s="244"/>
      <c r="LYS62" s="246"/>
      <c r="LYT62" s="247"/>
      <c r="LYU62" s="248"/>
      <c r="LYV62" s="248"/>
      <c r="LYW62" s="244"/>
      <c r="LYX62" s="244"/>
      <c r="LYY62" s="244"/>
      <c r="LYZ62" s="245"/>
      <c r="LZA62" s="244"/>
      <c r="LZB62" s="246"/>
      <c r="LZC62" s="247"/>
      <c r="LZD62" s="248"/>
      <c r="LZE62" s="248"/>
      <c r="LZF62" s="244"/>
      <c r="LZG62" s="244"/>
      <c r="LZH62" s="244"/>
      <c r="LZI62" s="245"/>
      <c r="LZJ62" s="244"/>
      <c r="LZK62" s="246"/>
      <c r="LZL62" s="247"/>
      <c r="LZM62" s="248"/>
      <c r="LZN62" s="248"/>
      <c r="LZO62" s="244"/>
      <c r="LZP62" s="244"/>
      <c r="LZQ62" s="244"/>
      <c r="LZR62" s="245"/>
      <c r="LZS62" s="244"/>
      <c r="LZT62" s="246"/>
      <c r="LZU62" s="247"/>
      <c r="LZV62" s="248"/>
      <c r="LZW62" s="248"/>
      <c r="LZX62" s="244"/>
      <c r="LZY62" s="244"/>
      <c r="LZZ62" s="244"/>
      <c r="MAA62" s="245"/>
      <c r="MAB62" s="244"/>
      <c r="MAC62" s="246"/>
      <c r="MAD62" s="247"/>
      <c r="MAE62" s="248"/>
      <c r="MAF62" s="248"/>
      <c r="MAG62" s="244"/>
      <c r="MAH62" s="244"/>
      <c r="MAI62" s="244"/>
      <c r="MAJ62" s="245"/>
      <c r="MAK62" s="244"/>
      <c r="MAL62" s="246"/>
      <c r="MAM62" s="247"/>
      <c r="MAN62" s="248"/>
      <c r="MAO62" s="248"/>
      <c r="MAP62" s="244"/>
      <c r="MAQ62" s="244"/>
      <c r="MAR62" s="244"/>
      <c r="MAS62" s="245"/>
      <c r="MAT62" s="244"/>
      <c r="MAU62" s="246"/>
      <c r="MAV62" s="247"/>
      <c r="MAW62" s="248"/>
      <c r="MAX62" s="248"/>
      <c r="MAY62" s="244"/>
      <c r="MAZ62" s="244"/>
      <c r="MBA62" s="244"/>
      <c r="MBB62" s="245"/>
      <c r="MBC62" s="244"/>
      <c r="MBD62" s="246"/>
      <c r="MBE62" s="247"/>
      <c r="MBF62" s="248"/>
      <c r="MBG62" s="248"/>
      <c r="MBH62" s="244"/>
      <c r="MBI62" s="244"/>
      <c r="MBJ62" s="244"/>
      <c r="MBK62" s="245"/>
      <c r="MBL62" s="244"/>
      <c r="MBM62" s="246"/>
      <c r="MBN62" s="247"/>
      <c r="MBO62" s="248"/>
      <c r="MBP62" s="248"/>
      <c r="MBQ62" s="244"/>
      <c r="MBR62" s="244"/>
      <c r="MBS62" s="244"/>
      <c r="MBT62" s="245"/>
      <c r="MBU62" s="244"/>
      <c r="MBV62" s="246"/>
      <c r="MBW62" s="247"/>
      <c r="MBX62" s="248"/>
      <c r="MBY62" s="248"/>
      <c r="MBZ62" s="244"/>
      <c r="MCA62" s="244"/>
      <c r="MCB62" s="244"/>
      <c r="MCC62" s="245"/>
      <c r="MCD62" s="244"/>
      <c r="MCE62" s="246"/>
      <c r="MCF62" s="247"/>
      <c r="MCG62" s="248"/>
      <c r="MCH62" s="248"/>
      <c r="MCI62" s="244"/>
      <c r="MCJ62" s="244"/>
      <c r="MCK62" s="244"/>
      <c r="MCL62" s="245"/>
      <c r="MCM62" s="244"/>
      <c r="MCN62" s="246"/>
      <c r="MCO62" s="247"/>
      <c r="MCP62" s="248"/>
      <c r="MCQ62" s="248"/>
      <c r="MCR62" s="244"/>
      <c r="MCS62" s="244"/>
      <c r="MCT62" s="244"/>
      <c r="MCU62" s="245"/>
      <c r="MCV62" s="244"/>
      <c r="MCW62" s="246"/>
      <c r="MCX62" s="247"/>
      <c r="MCY62" s="248"/>
      <c r="MCZ62" s="248"/>
      <c r="MDA62" s="244"/>
      <c r="MDB62" s="244"/>
      <c r="MDC62" s="244"/>
      <c r="MDD62" s="245"/>
      <c r="MDE62" s="244"/>
      <c r="MDF62" s="246"/>
      <c r="MDG62" s="247"/>
      <c r="MDH62" s="248"/>
      <c r="MDI62" s="248"/>
      <c r="MDJ62" s="244"/>
      <c r="MDK62" s="244"/>
      <c r="MDL62" s="244"/>
      <c r="MDM62" s="245"/>
      <c r="MDN62" s="244"/>
      <c r="MDO62" s="246"/>
      <c r="MDP62" s="247"/>
      <c r="MDQ62" s="248"/>
      <c r="MDR62" s="248"/>
      <c r="MDS62" s="244"/>
      <c r="MDT62" s="244"/>
      <c r="MDU62" s="244"/>
      <c r="MDV62" s="245"/>
      <c r="MDW62" s="244"/>
      <c r="MDX62" s="246"/>
      <c r="MDY62" s="247"/>
      <c r="MDZ62" s="248"/>
      <c r="MEA62" s="248"/>
      <c r="MEB62" s="244"/>
      <c r="MEC62" s="244"/>
      <c r="MED62" s="244"/>
      <c r="MEE62" s="245"/>
      <c r="MEF62" s="244"/>
      <c r="MEG62" s="246"/>
      <c r="MEH62" s="247"/>
      <c r="MEI62" s="248"/>
      <c r="MEJ62" s="248"/>
      <c r="MEK62" s="244"/>
      <c r="MEL62" s="244"/>
      <c r="MEM62" s="244"/>
      <c r="MEN62" s="245"/>
      <c r="MEO62" s="244"/>
      <c r="MEP62" s="246"/>
      <c r="MEQ62" s="247"/>
      <c r="MER62" s="248"/>
      <c r="MES62" s="248"/>
      <c r="MET62" s="244"/>
      <c r="MEU62" s="244"/>
      <c r="MEV62" s="244"/>
      <c r="MEW62" s="245"/>
      <c r="MEX62" s="244"/>
      <c r="MEY62" s="246"/>
      <c r="MEZ62" s="247"/>
      <c r="MFA62" s="248"/>
      <c r="MFB62" s="248"/>
      <c r="MFC62" s="244"/>
      <c r="MFD62" s="244"/>
      <c r="MFE62" s="244"/>
      <c r="MFF62" s="245"/>
      <c r="MFG62" s="244"/>
      <c r="MFH62" s="246"/>
      <c r="MFI62" s="247"/>
      <c r="MFJ62" s="248"/>
      <c r="MFK62" s="248"/>
      <c r="MFL62" s="244"/>
      <c r="MFM62" s="244"/>
      <c r="MFN62" s="244"/>
      <c r="MFO62" s="245"/>
      <c r="MFP62" s="244"/>
      <c r="MFQ62" s="246"/>
      <c r="MFR62" s="247"/>
      <c r="MFS62" s="248"/>
      <c r="MFT62" s="248"/>
      <c r="MFU62" s="244"/>
      <c r="MFV62" s="244"/>
      <c r="MFW62" s="244"/>
      <c r="MFX62" s="245"/>
      <c r="MFY62" s="244"/>
      <c r="MFZ62" s="246"/>
      <c r="MGA62" s="247"/>
      <c r="MGB62" s="248"/>
      <c r="MGC62" s="248"/>
      <c r="MGD62" s="244"/>
      <c r="MGE62" s="244"/>
      <c r="MGF62" s="244"/>
      <c r="MGG62" s="245"/>
      <c r="MGH62" s="244"/>
      <c r="MGI62" s="246"/>
      <c r="MGJ62" s="247"/>
      <c r="MGK62" s="248"/>
      <c r="MGL62" s="248"/>
      <c r="MGM62" s="244"/>
      <c r="MGN62" s="244"/>
      <c r="MGO62" s="244"/>
      <c r="MGP62" s="245"/>
      <c r="MGQ62" s="244"/>
      <c r="MGR62" s="246"/>
      <c r="MGS62" s="247"/>
      <c r="MGT62" s="248"/>
      <c r="MGU62" s="248"/>
      <c r="MGV62" s="244"/>
      <c r="MGW62" s="244"/>
      <c r="MGX62" s="244"/>
      <c r="MGY62" s="245"/>
      <c r="MGZ62" s="244"/>
      <c r="MHA62" s="246"/>
      <c r="MHB62" s="247"/>
      <c r="MHC62" s="248"/>
      <c r="MHD62" s="248"/>
      <c r="MHE62" s="244"/>
      <c r="MHF62" s="244"/>
      <c r="MHG62" s="244"/>
      <c r="MHH62" s="245"/>
      <c r="MHI62" s="244"/>
      <c r="MHJ62" s="246"/>
      <c r="MHK62" s="247"/>
      <c r="MHL62" s="248"/>
      <c r="MHM62" s="248"/>
      <c r="MHN62" s="244"/>
      <c r="MHO62" s="244"/>
      <c r="MHP62" s="244"/>
      <c r="MHQ62" s="245"/>
      <c r="MHR62" s="244"/>
      <c r="MHS62" s="246"/>
      <c r="MHT62" s="247"/>
      <c r="MHU62" s="248"/>
      <c r="MHV62" s="248"/>
      <c r="MHW62" s="244"/>
      <c r="MHX62" s="244"/>
      <c r="MHY62" s="244"/>
      <c r="MHZ62" s="245"/>
      <c r="MIA62" s="244"/>
      <c r="MIB62" s="246"/>
      <c r="MIC62" s="247"/>
      <c r="MID62" s="248"/>
      <c r="MIE62" s="248"/>
      <c r="MIF62" s="244"/>
      <c r="MIG62" s="244"/>
      <c r="MIH62" s="244"/>
      <c r="MII62" s="245"/>
      <c r="MIJ62" s="244"/>
      <c r="MIK62" s="246"/>
      <c r="MIL62" s="247"/>
      <c r="MIM62" s="248"/>
      <c r="MIN62" s="248"/>
      <c r="MIO62" s="244"/>
      <c r="MIP62" s="244"/>
      <c r="MIQ62" s="244"/>
      <c r="MIR62" s="245"/>
      <c r="MIS62" s="244"/>
      <c r="MIT62" s="246"/>
      <c r="MIU62" s="247"/>
      <c r="MIV62" s="248"/>
      <c r="MIW62" s="248"/>
      <c r="MIX62" s="244"/>
      <c r="MIY62" s="244"/>
      <c r="MIZ62" s="244"/>
      <c r="MJA62" s="245"/>
      <c r="MJB62" s="244"/>
      <c r="MJC62" s="246"/>
      <c r="MJD62" s="247"/>
      <c r="MJE62" s="248"/>
      <c r="MJF62" s="248"/>
      <c r="MJG62" s="244"/>
      <c r="MJH62" s="244"/>
      <c r="MJI62" s="244"/>
      <c r="MJJ62" s="245"/>
      <c r="MJK62" s="244"/>
      <c r="MJL62" s="246"/>
      <c r="MJM62" s="247"/>
      <c r="MJN62" s="248"/>
      <c r="MJO62" s="248"/>
      <c r="MJP62" s="244"/>
      <c r="MJQ62" s="244"/>
      <c r="MJR62" s="244"/>
      <c r="MJS62" s="245"/>
      <c r="MJT62" s="244"/>
      <c r="MJU62" s="246"/>
      <c r="MJV62" s="247"/>
      <c r="MJW62" s="248"/>
      <c r="MJX62" s="248"/>
      <c r="MJY62" s="244"/>
      <c r="MJZ62" s="244"/>
      <c r="MKA62" s="244"/>
      <c r="MKB62" s="245"/>
      <c r="MKC62" s="244"/>
      <c r="MKD62" s="246"/>
      <c r="MKE62" s="247"/>
      <c r="MKF62" s="248"/>
      <c r="MKG62" s="248"/>
      <c r="MKH62" s="244"/>
      <c r="MKI62" s="244"/>
      <c r="MKJ62" s="244"/>
      <c r="MKK62" s="245"/>
      <c r="MKL62" s="244"/>
      <c r="MKM62" s="246"/>
      <c r="MKN62" s="247"/>
      <c r="MKO62" s="248"/>
      <c r="MKP62" s="248"/>
      <c r="MKQ62" s="244"/>
      <c r="MKR62" s="244"/>
      <c r="MKS62" s="244"/>
      <c r="MKT62" s="245"/>
      <c r="MKU62" s="244"/>
      <c r="MKV62" s="246"/>
      <c r="MKW62" s="247"/>
      <c r="MKX62" s="248"/>
      <c r="MKY62" s="248"/>
      <c r="MKZ62" s="244"/>
      <c r="MLA62" s="244"/>
      <c r="MLB62" s="244"/>
      <c r="MLC62" s="245"/>
      <c r="MLD62" s="244"/>
      <c r="MLE62" s="246"/>
      <c r="MLF62" s="247"/>
      <c r="MLG62" s="248"/>
      <c r="MLH62" s="248"/>
      <c r="MLI62" s="244"/>
      <c r="MLJ62" s="244"/>
      <c r="MLK62" s="244"/>
      <c r="MLL62" s="245"/>
      <c r="MLM62" s="244"/>
      <c r="MLN62" s="246"/>
      <c r="MLO62" s="247"/>
      <c r="MLP62" s="248"/>
      <c r="MLQ62" s="248"/>
      <c r="MLR62" s="244"/>
      <c r="MLS62" s="244"/>
      <c r="MLT62" s="244"/>
      <c r="MLU62" s="245"/>
      <c r="MLV62" s="244"/>
      <c r="MLW62" s="246"/>
      <c r="MLX62" s="247"/>
      <c r="MLY62" s="248"/>
      <c r="MLZ62" s="248"/>
      <c r="MMA62" s="244"/>
      <c r="MMB62" s="244"/>
      <c r="MMC62" s="244"/>
      <c r="MMD62" s="245"/>
      <c r="MME62" s="244"/>
      <c r="MMF62" s="246"/>
      <c r="MMG62" s="247"/>
      <c r="MMH62" s="248"/>
      <c r="MMI62" s="248"/>
      <c r="MMJ62" s="244"/>
      <c r="MMK62" s="244"/>
      <c r="MML62" s="244"/>
      <c r="MMM62" s="245"/>
      <c r="MMN62" s="244"/>
      <c r="MMO62" s="246"/>
      <c r="MMP62" s="247"/>
      <c r="MMQ62" s="248"/>
      <c r="MMR62" s="248"/>
      <c r="MMS62" s="244"/>
      <c r="MMT62" s="244"/>
      <c r="MMU62" s="244"/>
      <c r="MMV62" s="245"/>
      <c r="MMW62" s="244"/>
      <c r="MMX62" s="246"/>
      <c r="MMY62" s="247"/>
      <c r="MMZ62" s="248"/>
      <c r="MNA62" s="248"/>
      <c r="MNB62" s="244"/>
      <c r="MNC62" s="244"/>
      <c r="MND62" s="244"/>
      <c r="MNE62" s="245"/>
      <c r="MNF62" s="244"/>
      <c r="MNG62" s="246"/>
      <c r="MNH62" s="247"/>
      <c r="MNI62" s="248"/>
      <c r="MNJ62" s="248"/>
      <c r="MNK62" s="244"/>
      <c r="MNL62" s="244"/>
      <c r="MNM62" s="244"/>
      <c r="MNN62" s="245"/>
      <c r="MNO62" s="244"/>
      <c r="MNP62" s="246"/>
      <c r="MNQ62" s="247"/>
      <c r="MNR62" s="248"/>
      <c r="MNS62" s="248"/>
      <c r="MNT62" s="244"/>
      <c r="MNU62" s="244"/>
      <c r="MNV62" s="244"/>
      <c r="MNW62" s="245"/>
      <c r="MNX62" s="244"/>
      <c r="MNY62" s="246"/>
      <c r="MNZ62" s="247"/>
      <c r="MOA62" s="248"/>
      <c r="MOB62" s="248"/>
      <c r="MOC62" s="244"/>
      <c r="MOD62" s="244"/>
      <c r="MOE62" s="244"/>
      <c r="MOF62" s="245"/>
      <c r="MOG62" s="244"/>
      <c r="MOH62" s="246"/>
      <c r="MOI62" s="247"/>
      <c r="MOJ62" s="248"/>
      <c r="MOK62" s="248"/>
      <c r="MOL62" s="244"/>
      <c r="MOM62" s="244"/>
      <c r="MON62" s="244"/>
      <c r="MOO62" s="245"/>
      <c r="MOP62" s="244"/>
      <c r="MOQ62" s="246"/>
      <c r="MOR62" s="247"/>
      <c r="MOS62" s="248"/>
      <c r="MOT62" s="248"/>
      <c r="MOU62" s="244"/>
      <c r="MOV62" s="244"/>
      <c r="MOW62" s="244"/>
      <c r="MOX62" s="245"/>
      <c r="MOY62" s="244"/>
      <c r="MOZ62" s="246"/>
      <c r="MPA62" s="247"/>
      <c r="MPB62" s="248"/>
      <c r="MPC62" s="248"/>
      <c r="MPD62" s="244"/>
      <c r="MPE62" s="244"/>
      <c r="MPF62" s="244"/>
      <c r="MPG62" s="245"/>
      <c r="MPH62" s="244"/>
      <c r="MPI62" s="246"/>
      <c r="MPJ62" s="247"/>
      <c r="MPK62" s="248"/>
      <c r="MPL62" s="248"/>
      <c r="MPM62" s="244"/>
      <c r="MPN62" s="244"/>
      <c r="MPO62" s="244"/>
      <c r="MPP62" s="245"/>
      <c r="MPQ62" s="244"/>
      <c r="MPR62" s="246"/>
      <c r="MPS62" s="247"/>
      <c r="MPT62" s="248"/>
      <c r="MPU62" s="248"/>
      <c r="MPV62" s="244"/>
      <c r="MPW62" s="244"/>
      <c r="MPX62" s="244"/>
      <c r="MPY62" s="245"/>
      <c r="MPZ62" s="244"/>
      <c r="MQA62" s="246"/>
      <c r="MQB62" s="247"/>
      <c r="MQC62" s="248"/>
      <c r="MQD62" s="248"/>
      <c r="MQE62" s="244"/>
      <c r="MQF62" s="244"/>
      <c r="MQG62" s="244"/>
      <c r="MQH62" s="245"/>
      <c r="MQI62" s="244"/>
      <c r="MQJ62" s="246"/>
      <c r="MQK62" s="247"/>
      <c r="MQL62" s="248"/>
      <c r="MQM62" s="248"/>
      <c r="MQN62" s="244"/>
      <c r="MQO62" s="244"/>
      <c r="MQP62" s="244"/>
      <c r="MQQ62" s="245"/>
      <c r="MQR62" s="244"/>
      <c r="MQS62" s="246"/>
      <c r="MQT62" s="247"/>
      <c r="MQU62" s="248"/>
      <c r="MQV62" s="248"/>
      <c r="MQW62" s="244"/>
      <c r="MQX62" s="244"/>
      <c r="MQY62" s="244"/>
      <c r="MQZ62" s="245"/>
      <c r="MRA62" s="244"/>
      <c r="MRB62" s="246"/>
      <c r="MRC62" s="247"/>
      <c r="MRD62" s="248"/>
      <c r="MRE62" s="248"/>
      <c r="MRF62" s="244"/>
      <c r="MRG62" s="244"/>
      <c r="MRH62" s="244"/>
      <c r="MRI62" s="245"/>
      <c r="MRJ62" s="244"/>
      <c r="MRK62" s="246"/>
      <c r="MRL62" s="247"/>
      <c r="MRM62" s="248"/>
      <c r="MRN62" s="248"/>
      <c r="MRO62" s="244"/>
      <c r="MRP62" s="244"/>
      <c r="MRQ62" s="244"/>
      <c r="MRR62" s="245"/>
      <c r="MRS62" s="244"/>
      <c r="MRT62" s="246"/>
      <c r="MRU62" s="247"/>
      <c r="MRV62" s="248"/>
      <c r="MRW62" s="248"/>
      <c r="MRX62" s="244"/>
      <c r="MRY62" s="244"/>
      <c r="MRZ62" s="244"/>
      <c r="MSA62" s="245"/>
      <c r="MSB62" s="244"/>
      <c r="MSC62" s="246"/>
      <c r="MSD62" s="247"/>
      <c r="MSE62" s="248"/>
      <c r="MSF62" s="248"/>
      <c r="MSG62" s="244"/>
      <c r="MSH62" s="244"/>
      <c r="MSI62" s="244"/>
      <c r="MSJ62" s="245"/>
      <c r="MSK62" s="244"/>
      <c r="MSL62" s="246"/>
      <c r="MSM62" s="247"/>
      <c r="MSN62" s="248"/>
      <c r="MSO62" s="248"/>
      <c r="MSP62" s="244"/>
      <c r="MSQ62" s="244"/>
      <c r="MSR62" s="244"/>
      <c r="MSS62" s="245"/>
      <c r="MST62" s="244"/>
      <c r="MSU62" s="246"/>
      <c r="MSV62" s="247"/>
      <c r="MSW62" s="248"/>
      <c r="MSX62" s="248"/>
      <c r="MSY62" s="244"/>
      <c r="MSZ62" s="244"/>
      <c r="MTA62" s="244"/>
      <c r="MTB62" s="245"/>
      <c r="MTC62" s="244"/>
      <c r="MTD62" s="246"/>
      <c r="MTE62" s="247"/>
      <c r="MTF62" s="248"/>
      <c r="MTG62" s="248"/>
      <c r="MTH62" s="244"/>
      <c r="MTI62" s="244"/>
      <c r="MTJ62" s="244"/>
      <c r="MTK62" s="245"/>
      <c r="MTL62" s="244"/>
      <c r="MTM62" s="246"/>
      <c r="MTN62" s="247"/>
      <c r="MTO62" s="248"/>
      <c r="MTP62" s="248"/>
      <c r="MTQ62" s="244"/>
      <c r="MTR62" s="244"/>
      <c r="MTS62" s="244"/>
      <c r="MTT62" s="245"/>
      <c r="MTU62" s="244"/>
      <c r="MTV62" s="246"/>
      <c r="MTW62" s="247"/>
      <c r="MTX62" s="248"/>
      <c r="MTY62" s="248"/>
      <c r="MTZ62" s="244"/>
      <c r="MUA62" s="244"/>
      <c r="MUB62" s="244"/>
      <c r="MUC62" s="245"/>
      <c r="MUD62" s="244"/>
      <c r="MUE62" s="246"/>
      <c r="MUF62" s="247"/>
      <c r="MUG62" s="248"/>
      <c r="MUH62" s="248"/>
      <c r="MUI62" s="244"/>
      <c r="MUJ62" s="244"/>
      <c r="MUK62" s="244"/>
      <c r="MUL62" s="245"/>
      <c r="MUM62" s="244"/>
      <c r="MUN62" s="246"/>
      <c r="MUO62" s="247"/>
      <c r="MUP62" s="248"/>
      <c r="MUQ62" s="248"/>
      <c r="MUR62" s="244"/>
      <c r="MUS62" s="244"/>
      <c r="MUT62" s="244"/>
      <c r="MUU62" s="245"/>
      <c r="MUV62" s="244"/>
      <c r="MUW62" s="246"/>
      <c r="MUX62" s="247"/>
      <c r="MUY62" s="248"/>
      <c r="MUZ62" s="248"/>
      <c r="MVA62" s="244"/>
      <c r="MVB62" s="244"/>
      <c r="MVC62" s="244"/>
      <c r="MVD62" s="245"/>
      <c r="MVE62" s="244"/>
      <c r="MVF62" s="246"/>
      <c r="MVG62" s="247"/>
      <c r="MVH62" s="248"/>
      <c r="MVI62" s="248"/>
      <c r="MVJ62" s="244"/>
      <c r="MVK62" s="244"/>
      <c r="MVL62" s="244"/>
      <c r="MVM62" s="245"/>
      <c r="MVN62" s="244"/>
      <c r="MVO62" s="246"/>
      <c r="MVP62" s="247"/>
      <c r="MVQ62" s="248"/>
      <c r="MVR62" s="248"/>
      <c r="MVS62" s="244"/>
      <c r="MVT62" s="244"/>
      <c r="MVU62" s="244"/>
      <c r="MVV62" s="245"/>
      <c r="MVW62" s="244"/>
      <c r="MVX62" s="246"/>
      <c r="MVY62" s="247"/>
      <c r="MVZ62" s="248"/>
      <c r="MWA62" s="248"/>
      <c r="MWB62" s="244"/>
      <c r="MWC62" s="244"/>
      <c r="MWD62" s="244"/>
      <c r="MWE62" s="245"/>
      <c r="MWF62" s="244"/>
      <c r="MWG62" s="246"/>
      <c r="MWH62" s="247"/>
      <c r="MWI62" s="248"/>
      <c r="MWJ62" s="248"/>
      <c r="MWK62" s="244"/>
      <c r="MWL62" s="244"/>
      <c r="MWM62" s="244"/>
      <c r="MWN62" s="245"/>
      <c r="MWO62" s="244"/>
      <c r="MWP62" s="246"/>
      <c r="MWQ62" s="247"/>
      <c r="MWR62" s="248"/>
      <c r="MWS62" s="248"/>
      <c r="MWT62" s="244"/>
      <c r="MWU62" s="244"/>
      <c r="MWV62" s="244"/>
      <c r="MWW62" s="245"/>
      <c r="MWX62" s="244"/>
      <c r="MWY62" s="246"/>
      <c r="MWZ62" s="247"/>
      <c r="MXA62" s="248"/>
      <c r="MXB62" s="248"/>
      <c r="MXC62" s="244"/>
      <c r="MXD62" s="244"/>
      <c r="MXE62" s="244"/>
      <c r="MXF62" s="245"/>
      <c r="MXG62" s="244"/>
      <c r="MXH62" s="246"/>
      <c r="MXI62" s="247"/>
      <c r="MXJ62" s="248"/>
      <c r="MXK62" s="248"/>
      <c r="MXL62" s="244"/>
      <c r="MXM62" s="244"/>
      <c r="MXN62" s="244"/>
      <c r="MXO62" s="245"/>
      <c r="MXP62" s="244"/>
      <c r="MXQ62" s="246"/>
      <c r="MXR62" s="247"/>
      <c r="MXS62" s="248"/>
      <c r="MXT62" s="248"/>
      <c r="MXU62" s="244"/>
      <c r="MXV62" s="244"/>
      <c r="MXW62" s="244"/>
      <c r="MXX62" s="245"/>
      <c r="MXY62" s="244"/>
      <c r="MXZ62" s="246"/>
      <c r="MYA62" s="247"/>
      <c r="MYB62" s="248"/>
      <c r="MYC62" s="248"/>
      <c r="MYD62" s="244"/>
      <c r="MYE62" s="244"/>
      <c r="MYF62" s="244"/>
      <c r="MYG62" s="245"/>
      <c r="MYH62" s="244"/>
      <c r="MYI62" s="246"/>
      <c r="MYJ62" s="247"/>
      <c r="MYK62" s="248"/>
      <c r="MYL62" s="248"/>
      <c r="MYM62" s="244"/>
      <c r="MYN62" s="244"/>
      <c r="MYO62" s="244"/>
      <c r="MYP62" s="245"/>
      <c r="MYQ62" s="244"/>
      <c r="MYR62" s="246"/>
      <c r="MYS62" s="247"/>
      <c r="MYT62" s="248"/>
      <c r="MYU62" s="248"/>
      <c r="MYV62" s="244"/>
      <c r="MYW62" s="244"/>
      <c r="MYX62" s="244"/>
      <c r="MYY62" s="245"/>
      <c r="MYZ62" s="244"/>
      <c r="MZA62" s="246"/>
      <c r="MZB62" s="247"/>
      <c r="MZC62" s="248"/>
      <c r="MZD62" s="248"/>
      <c r="MZE62" s="244"/>
      <c r="MZF62" s="244"/>
      <c r="MZG62" s="244"/>
      <c r="MZH62" s="245"/>
      <c r="MZI62" s="244"/>
      <c r="MZJ62" s="246"/>
      <c r="MZK62" s="247"/>
      <c r="MZL62" s="248"/>
      <c r="MZM62" s="248"/>
      <c r="MZN62" s="244"/>
      <c r="MZO62" s="244"/>
      <c r="MZP62" s="244"/>
      <c r="MZQ62" s="245"/>
      <c r="MZR62" s="244"/>
      <c r="MZS62" s="246"/>
      <c r="MZT62" s="247"/>
      <c r="MZU62" s="248"/>
      <c r="MZV62" s="248"/>
      <c r="MZW62" s="244"/>
      <c r="MZX62" s="244"/>
      <c r="MZY62" s="244"/>
      <c r="MZZ62" s="245"/>
      <c r="NAA62" s="244"/>
      <c r="NAB62" s="246"/>
      <c r="NAC62" s="247"/>
      <c r="NAD62" s="248"/>
      <c r="NAE62" s="248"/>
      <c r="NAF62" s="244"/>
      <c r="NAG62" s="244"/>
      <c r="NAH62" s="244"/>
      <c r="NAI62" s="245"/>
      <c r="NAJ62" s="244"/>
      <c r="NAK62" s="246"/>
      <c r="NAL62" s="247"/>
      <c r="NAM62" s="248"/>
      <c r="NAN62" s="248"/>
      <c r="NAO62" s="244"/>
      <c r="NAP62" s="244"/>
      <c r="NAQ62" s="244"/>
      <c r="NAR62" s="245"/>
      <c r="NAS62" s="244"/>
      <c r="NAT62" s="246"/>
      <c r="NAU62" s="247"/>
      <c r="NAV62" s="248"/>
      <c r="NAW62" s="248"/>
      <c r="NAX62" s="244"/>
      <c r="NAY62" s="244"/>
      <c r="NAZ62" s="244"/>
      <c r="NBA62" s="245"/>
      <c r="NBB62" s="244"/>
      <c r="NBC62" s="246"/>
      <c r="NBD62" s="247"/>
      <c r="NBE62" s="248"/>
      <c r="NBF62" s="248"/>
      <c r="NBG62" s="244"/>
      <c r="NBH62" s="244"/>
      <c r="NBI62" s="244"/>
      <c r="NBJ62" s="245"/>
      <c r="NBK62" s="244"/>
      <c r="NBL62" s="246"/>
      <c r="NBM62" s="247"/>
      <c r="NBN62" s="248"/>
      <c r="NBO62" s="248"/>
      <c r="NBP62" s="244"/>
      <c r="NBQ62" s="244"/>
      <c r="NBR62" s="244"/>
      <c r="NBS62" s="245"/>
      <c r="NBT62" s="244"/>
      <c r="NBU62" s="246"/>
      <c r="NBV62" s="247"/>
      <c r="NBW62" s="248"/>
      <c r="NBX62" s="248"/>
      <c r="NBY62" s="244"/>
      <c r="NBZ62" s="244"/>
      <c r="NCA62" s="244"/>
      <c r="NCB62" s="245"/>
      <c r="NCC62" s="244"/>
      <c r="NCD62" s="246"/>
      <c r="NCE62" s="247"/>
      <c r="NCF62" s="248"/>
      <c r="NCG62" s="248"/>
      <c r="NCH62" s="244"/>
      <c r="NCI62" s="244"/>
      <c r="NCJ62" s="244"/>
      <c r="NCK62" s="245"/>
      <c r="NCL62" s="244"/>
      <c r="NCM62" s="246"/>
      <c r="NCN62" s="247"/>
      <c r="NCO62" s="248"/>
      <c r="NCP62" s="248"/>
      <c r="NCQ62" s="244"/>
      <c r="NCR62" s="244"/>
      <c r="NCS62" s="244"/>
      <c r="NCT62" s="245"/>
      <c r="NCU62" s="244"/>
      <c r="NCV62" s="246"/>
      <c r="NCW62" s="247"/>
      <c r="NCX62" s="248"/>
      <c r="NCY62" s="248"/>
      <c r="NCZ62" s="244"/>
      <c r="NDA62" s="244"/>
      <c r="NDB62" s="244"/>
      <c r="NDC62" s="245"/>
      <c r="NDD62" s="244"/>
      <c r="NDE62" s="246"/>
      <c r="NDF62" s="247"/>
      <c r="NDG62" s="248"/>
      <c r="NDH62" s="248"/>
      <c r="NDI62" s="244"/>
      <c r="NDJ62" s="244"/>
      <c r="NDK62" s="244"/>
      <c r="NDL62" s="245"/>
      <c r="NDM62" s="244"/>
      <c r="NDN62" s="246"/>
      <c r="NDO62" s="247"/>
      <c r="NDP62" s="248"/>
      <c r="NDQ62" s="248"/>
      <c r="NDR62" s="244"/>
      <c r="NDS62" s="244"/>
      <c r="NDT62" s="244"/>
      <c r="NDU62" s="245"/>
      <c r="NDV62" s="244"/>
      <c r="NDW62" s="246"/>
      <c r="NDX62" s="247"/>
      <c r="NDY62" s="248"/>
      <c r="NDZ62" s="248"/>
      <c r="NEA62" s="244"/>
      <c r="NEB62" s="244"/>
      <c r="NEC62" s="244"/>
      <c r="NED62" s="245"/>
      <c r="NEE62" s="244"/>
      <c r="NEF62" s="246"/>
      <c r="NEG62" s="247"/>
      <c r="NEH62" s="248"/>
      <c r="NEI62" s="248"/>
      <c r="NEJ62" s="244"/>
      <c r="NEK62" s="244"/>
      <c r="NEL62" s="244"/>
      <c r="NEM62" s="245"/>
      <c r="NEN62" s="244"/>
      <c r="NEO62" s="246"/>
      <c r="NEP62" s="247"/>
      <c r="NEQ62" s="248"/>
      <c r="NER62" s="248"/>
      <c r="NES62" s="244"/>
      <c r="NET62" s="244"/>
      <c r="NEU62" s="244"/>
      <c r="NEV62" s="245"/>
      <c r="NEW62" s="244"/>
      <c r="NEX62" s="246"/>
      <c r="NEY62" s="247"/>
      <c r="NEZ62" s="248"/>
      <c r="NFA62" s="248"/>
      <c r="NFB62" s="244"/>
      <c r="NFC62" s="244"/>
      <c r="NFD62" s="244"/>
      <c r="NFE62" s="245"/>
      <c r="NFF62" s="244"/>
      <c r="NFG62" s="246"/>
      <c r="NFH62" s="247"/>
      <c r="NFI62" s="248"/>
      <c r="NFJ62" s="248"/>
      <c r="NFK62" s="244"/>
      <c r="NFL62" s="244"/>
      <c r="NFM62" s="244"/>
      <c r="NFN62" s="245"/>
      <c r="NFO62" s="244"/>
      <c r="NFP62" s="246"/>
      <c r="NFQ62" s="247"/>
      <c r="NFR62" s="248"/>
      <c r="NFS62" s="248"/>
      <c r="NFT62" s="244"/>
      <c r="NFU62" s="244"/>
      <c r="NFV62" s="244"/>
      <c r="NFW62" s="245"/>
      <c r="NFX62" s="244"/>
      <c r="NFY62" s="246"/>
      <c r="NFZ62" s="247"/>
      <c r="NGA62" s="248"/>
      <c r="NGB62" s="248"/>
      <c r="NGC62" s="244"/>
      <c r="NGD62" s="244"/>
      <c r="NGE62" s="244"/>
      <c r="NGF62" s="245"/>
      <c r="NGG62" s="244"/>
      <c r="NGH62" s="246"/>
      <c r="NGI62" s="247"/>
      <c r="NGJ62" s="248"/>
      <c r="NGK62" s="248"/>
      <c r="NGL62" s="244"/>
      <c r="NGM62" s="244"/>
      <c r="NGN62" s="244"/>
      <c r="NGO62" s="245"/>
      <c r="NGP62" s="244"/>
      <c r="NGQ62" s="246"/>
      <c r="NGR62" s="247"/>
      <c r="NGS62" s="248"/>
      <c r="NGT62" s="248"/>
      <c r="NGU62" s="244"/>
      <c r="NGV62" s="244"/>
      <c r="NGW62" s="244"/>
      <c r="NGX62" s="245"/>
      <c r="NGY62" s="244"/>
      <c r="NGZ62" s="246"/>
      <c r="NHA62" s="247"/>
      <c r="NHB62" s="248"/>
      <c r="NHC62" s="248"/>
      <c r="NHD62" s="244"/>
      <c r="NHE62" s="244"/>
      <c r="NHF62" s="244"/>
      <c r="NHG62" s="245"/>
      <c r="NHH62" s="244"/>
      <c r="NHI62" s="246"/>
      <c r="NHJ62" s="247"/>
      <c r="NHK62" s="248"/>
      <c r="NHL62" s="248"/>
      <c r="NHM62" s="244"/>
      <c r="NHN62" s="244"/>
      <c r="NHO62" s="244"/>
      <c r="NHP62" s="245"/>
      <c r="NHQ62" s="244"/>
      <c r="NHR62" s="246"/>
      <c r="NHS62" s="247"/>
      <c r="NHT62" s="248"/>
      <c r="NHU62" s="248"/>
      <c r="NHV62" s="244"/>
      <c r="NHW62" s="244"/>
      <c r="NHX62" s="244"/>
      <c r="NHY62" s="245"/>
      <c r="NHZ62" s="244"/>
      <c r="NIA62" s="246"/>
      <c r="NIB62" s="247"/>
      <c r="NIC62" s="248"/>
      <c r="NID62" s="248"/>
      <c r="NIE62" s="244"/>
      <c r="NIF62" s="244"/>
      <c r="NIG62" s="244"/>
      <c r="NIH62" s="245"/>
      <c r="NII62" s="244"/>
      <c r="NIJ62" s="246"/>
      <c r="NIK62" s="247"/>
      <c r="NIL62" s="248"/>
      <c r="NIM62" s="248"/>
      <c r="NIN62" s="244"/>
      <c r="NIO62" s="244"/>
      <c r="NIP62" s="244"/>
      <c r="NIQ62" s="245"/>
      <c r="NIR62" s="244"/>
      <c r="NIS62" s="246"/>
      <c r="NIT62" s="247"/>
      <c r="NIU62" s="248"/>
      <c r="NIV62" s="248"/>
      <c r="NIW62" s="244"/>
      <c r="NIX62" s="244"/>
      <c r="NIY62" s="244"/>
      <c r="NIZ62" s="245"/>
      <c r="NJA62" s="244"/>
      <c r="NJB62" s="246"/>
      <c r="NJC62" s="247"/>
      <c r="NJD62" s="248"/>
      <c r="NJE62" s="248"/>
      <c r="NJF62" s="244"/>
      <c r="NJG62" s="244"/>
      <c r="NJH62" s="244"/>
      <c r="NJI62" s="245"/>
      <c r="NJJ62" s="244"/>
      <c r="NJK62" s="246"/>
      <c r="NJL62" s="247"/>
      <c r="NJM62" s="248"/>
      <c r="NJN62" s="248"/>
      <c r="NJO62" s="244"/>
      <c r="NJP62" s="244"/>
      <c r="NJQ62" s="244"/>
      <c r="NJR62" s="245"/>
      <c r="NJS62" s="244"/>
      <c r="NJT62" s="246"/>
      <c r="NJU62" s="247"/>
      <c r="NJV62" s="248"/>
      <c r="NJW62" s="248"/>
      <c r="NJX62" s="244"/>
      <c r="NJY62" s="244"/>
      <c r="NJZ62" s="244"/>
      <c r="NKA62" s="245"/>
      <c r="NKB62" s="244"/>
      <c r="NKC62" s="246"/>
      <c r="NKD62" s="247"/>
      <c r="NKE62" s="248"/>
      <c r="NKF62" s="248"/>
      <c r="NKG62" s="244"/>
      <c r="NKH62" s="244"/>
      <c r="NKI62" s="244"/>
      <c r="NKJ62" s="245"/>
      <c r="NKK62" s="244"/>
      <c r="NKL62" s="246"/>
      <c r="NKM62" s="247"/>
      <c r="NKN62" s="248"/>
      <c r="NKO62" s="248"/>
      <c r="NKP62" s="244"/>
      <c r="NKQ62" s="244"/>
      <c r="NKR62" s="244"/>
      <c r="NKS62" s="245"/>
      <c r="NKT62" s="244"/>
      <c r="NKU62" s="246"/>
      <c r="NKV62" s="247"/>
      <c r="NKW62" s="248"/>
      <c r="NKX62" s="248"/>
      <c r="NKY62" s="244"/>
      <c r="NKZ62" s="244"/>
      <c r="NLA62" s="244"/>
      <c r="NLB62" s="245"/>
      <c r="NLC62" s="244"/>
      <c r="NLD62" s="246"/>
      <c r="NLE62" s="247"/>
      <c r="NLF62" s="248"/>
      <c r="NLG62" s="248"/>
      <c r="NLH62" s="244"/>
      <c r="NLI62" s="244"/>
      <c r="NLJ62" s="244"/>
      <c r="NLK62" s="245"/>
      <c r="NLL62" s="244"/>
      <c r="NLM62" s="246"/>
      <c r="NLN62" s="247"/>
      <c r="NLO62" s="248"/>
      <c r="NLP62" s="248"/>
      <c r="NLQ62" s="244"/>
      <c r="NLR62" s="244"/>
      <c r="NLS62" s="244"/>
      <c r="NLT62" s="245"/>
      <c r="NLU62" s="244"/>
      <c r="NLV62" s="246"/>
      <c r="NLW62" s="247"/>
      <c r="NLX62" s="248"/>
      <c r="NLY62" s="248"/>
      <c r="NLZ62" s="244"/>
      <c r="NMA62" s="244"/>
      <c r="NMB62" s="244"/>
      <c r="NMC62" s="245"/>
      <c r="NMD62" s="244"/>
      <c r="NME62" s="246"/>
      <c r="NMF62" s="247"/>
      <c r="NMG62" s="248"/>
      <c r="NMH62" s="248"/>
      <c r="NMI62" s="244"/>
      <c r="NMJ62" s="244"/>
      <c r="NMK62" s="244"/>
      <c r="NML62" s="245"/>
      <c r="NMM62" s="244"/>
      <c r="NMN62" s="246"/>
      <c r="NMO62" s="247"/>
      <c r="NMP62" s="248"/>
      <c r="NMQ62" s="248"/>
      <c r="NMR62" s="244"/>
      <c r="NMS62" s="244"/>
      <c r="NMT62" s="244"/>
      <c r="NMU62" s="245"/>
      <c r="NMV62" s="244"/>
      <c r="NMW62" s="246"/>
      <c r="NMX62" s="247"/>
      <c r="NMY62" s="248"/>
      <c r="NMZ62" s="248"/>
      <c r="NNA62" s="244"/>
      <c r="NNB62" s="244"/>
      <c r="NNC62" s="244"/>
      <c r="NND62" s="245"/>
      <c r="NNE62" s="244"/>
      <c r="NNF62" s="246"/>
      <c r="NNG62" s="247"/>
      <c r="NNH62" s="248"/>
      <c r="NNI62" s="248"/>
      <c r="NNJ62" s="244"/>
      <c r="NNK62" s="244"/>
      <c r="NNL62" s="244"/>
      <c r="NNM62" s="245"/>
      <c r="NNN62" s="244"/>
      <c r="NNO62" s="246"/>
      <c r="NNP62" s="247"/>
      <c r="NNQ62" s="248"/>
      <c r="NNR62" s="248"/>
      <c r="NNS62" s="244"/>
      <c r="NNT62" s="244"/>
      <c r="NNU62" s="244"/>
      <c r="NNV62" s="245"/>
      <c r="NNW62" s="244"/>
      <c r="NNX62" s="246"/>
      <c r="NNY62" s="247"/>
      <c r="NNZ62" s="248"/>
      <c r="NOA62" s="248"/>
      <c r="NOB62" s="244"/>
      <c r="NOC62" s="244"/>
      <c r="NOD62" s="244"/>
      <c r="NOE62" s="245"/>
      <c r="NOF62" s="244"/>
      <c r="NOG62" s="246"/>
      <c r="NOH62" s="247"/>
      <c r="NOI62" s="248"/>
      <c r="NOJ62" s="248"/>
      <c r="NOK62" s="244"/>
      <c r="NOL62" s="244"/>
      <c r="NOM62" s="244"/>
      <c r="NON62" s="245"/>
      <c r="NOO62" s="244"/>
      <c r="NOP62" s="246"/>
      <c r="NOQ62" s="247"/>
      <c r="NOR62" s="248"/>
      <c r="NOS62" s="248"/>
      <c r="NOT62" s="244"/>
      <c r="NOU62" s="244"/>
      <c r="NOV62" s="244"/>
      <c r="NOW62" s="245"/>
      <c r="NOX62" s="244"/>
      <c r="NOY62" s="246"/>
      <c r="NOZ62" s="247"/>
      <c r="NPA62" s="248"/>
      <c r="NPB62" s="248"/>
      <c r="NPC62" s="244"/>
      <c r="NPD62" s="244"/>
      <c r="NPE62" s="244"/>
      <c r="NPF62" s="245"/>
      <c r="NPG62" s="244"/>
      <c r="NPH62" s="246"/>
      <c r="NPI62" s="247"/>
      <c r="NPJ62" s="248"/>
      <c r="NPK62" s="248"/>
      <c r="NPL62" s="244"/>
      <c r="NPM62" s="244"/>
      <c r="NPN62" s="244"/>
      <c r="NPO62" s="245"/>
      <c r="NPP62" s="244"/>
      <c r="NPQ62" s="246"/>
      <c r="NPR62" s="247"/>
      <c r="NPS62" s="248"/>
      <c r="NPT62" s="248"/>
      <c r="NPU62" s="244"/>
      <c r="NPV62" s="244"/>
      <c r="NPW62" s="244"/>
      <c r="NPX62" s="245"/>
      <c r="NPY62" s="244"/>
      <c r="NPZ62" s="246"/>
      <c r="NQA62" s="247"/>
      <c r="NQB62" s="248"/>
      <c r="NQC62" s="248"/>
      <c r="NQD62" s="244"/>
      <c r="NQE62" s="244"/>
      <c r="NQF62" s="244"/>
      <c r="NQG62" s="245"/>
      <c r="NQH62" s="244"/>
      <c r="NQI62" s="246"/>
      <c r="NQJ62" s="247"/>
      <c r="NQK62" s="248"/>
      <c r="NQL62" s="248"/>
      <c r="NQM62" s="244"/>
      <c r="NQN62" s="244"/>
      <c r="NQO62" s="244"/>
      <c r="NQP62" s="245"/>
      <c r="NQQ62" s="244"/>
      <c r="NQR62" s="246"/>
      <c r="NQS62" s="247"/>
      <c r="NQT62" s="248"/>
      <c r="NQU62" s="248"/>
      <c r="NQV62" s="244"/>
      <c r="NQW62" s="244"/>
      <c r="NQX62" s="244"/>
      <c r="NQY62" s="245"/>
      <c r="NQZ62" s="244"/>
      <c r="NRA62" s="246"/>
      <c r="NRB62" s="247"/>
      <c r="NRC62" s="248"/>
      <c r="NRD62" s="248"/>
      <c r="NRE62" s="244"/>
      <c r="NRF62" s="244"/>
      <c r="NRG62" s="244"/>
      <c r="NRH62" s="245"/>
      <c r="NRI62" s="244"/>
      <c r="NRJ62" s="246"/>
      <c r="NRK62" s="247"/>
      <c r="NRL62" s="248"/>
      <c r="NRM62" s="248"/>
      <c r="NRN62" s="244"/>
      <c r="NRO62" s="244"/>
      <c r="NRP62" s="244"/>
      <c r="NRQ62" s="245"/>
      <c r="NRR62" s="244"/>
      <c r="NRS62" s="246"/>
      <c r="NRT62" s="247"/>
      <c r="NRU62" s="248"/>
      <c r="NRV62" s="248"/>
      <c r="NRW62" s="244"/>
      <c r="NRX62" s="244"/>
      <c r="NRY62" s="244"/>
      <c r="NRZ62" s="245"/>
      <c r="NSA62" s="244"/>
      <c r="NSB62" s="246"/>
      <c r="NSC62" s="247"/>
      <c r="NSD62" s="248"/>
      <c r="NSE62" s="248"/>
      <c r="NSF62" s="244"/>
      <c r="NSG62" s="244"/>
      <c r="NSH62" s="244"/>
      <c r="NSI62" s="245"/>
      <c r="NSJ62" s="244"/>
      <c r="NSK62" s="246"/>
      <c r="NSL62" s="247"/>
      <c r="NSM62" s="248"/>
      <c r="NSN62" s="248"/>
      <c r="NSO62" s="244"/>
      <c r="NSP62" s="244"/>
      <c r="NSQ62" s="244"/>
      <c r="NSR62" s="245"/>
      <c r="NSS62" s="244"/>
      <c r="NST62" s="246"/>
      <c r="NSU62" s="247"/>
      <c r="NSV62" s="248"/>
      <c r="NSW62" s="248"/>
      <c r="NSX62" s="244"/>
      <c r="NSY62" s="244"/>
      <c r="NSZ62" s="244"/>
      <c r="NTA62" s="245"/>
      <c r="NTB62" s="244"/>
      <c r="NTC62" s="246"/>
      <c r="NTD62" s="247"/>
      <c r="NTE62" s="248"/>
      <c r="NTF62" s="248"/>
      <c r="NTG62" s="244"/>
      <c r="NTH62" s="244"/>
      <c r="NTI62" s="244"/>
      <c r="NTJ62" s="245"/>
      <c r="NTK62" s="244"/>
      <c r="NTL62" s="246"/>
      <c r="NTM62" s="247"/>
      <c r="NTN62" s="248"/>
      <c r="NTO62" s="248"/>
      <c r="NTP62" s="244"/>
      <c r="NTQ62" s="244"/>
      <c r="NTR62" s="244"/>
      <c r="NTS62" s="245"/>
      <c r="NTT62" s="244"/>
      <c r="NTU62" s="246"/>
      <c r="NTV62" s="247"/>
      <c r="NTW62" s="248"/>
      <c r="NTX62" s="248"/>
      <c r="NTY62" s="244"/>
      <c r="NTZ62" s="244"/>
      <c r="NUA62" s="244"/>
      <c r="NUB62" s="245"/>
      <c r="NUC62" s="244"/>
      <c r="NUD62" s="246"/>
      <c r="NUE62" s="247"/>
      <c r="NUF62" s="248"/>
      <c r="NUG62" s="248"/>
      <c r="NUH62" s="244"/>
      <c r="NUI62" s="244"/>
      <c r="NUJ62" s="244"/>
      <c r="NUK62" s="245"/>
      <c r="NUL62" s="244"/>
      <c r="NUM62" s="246"/>
      <c r="NUN62" s="247"/>
      <c r="NUO62" s="248"/>
      <c r="NUP62" s="248"/>
      <c r="NUQ62" s="244"/>
      <c r="NUR62" s="244"/>
      <c r="NUS62" s="244"/>
      <c r="NUT62" s="245"/>
      <c r="NUU62" s="244"/>
      <c r="NUV62" s="246"/>
      <c r="NUW62" s="247"/>
      <c r="NUX62" s="248"/>
      <c r="NUY62" s="248"/>
      <c r="NUZ62" s="244"/>
      <c r="NVA62" s="244"/>
      <c r="NVB62" s="244"/>
      <c r="NVC62" s="245"/>
      <c r="NVD62" s="244"/>
      <c r="NVE62" s="246"/>
      <c r="NVF62" s="247"/>
      <c r="NVG62" s="248"/>
      <c r="NVH62" s="248"/>
      <c r="NVI62" s="244"/>
      <c r="NVJ62" s="244"/>
      <c r="NVK62" s="244"/>
      <c r="NVL62" s="245"/>
      <c r="NVM62" s="244"/>
      <c r="NVN62" s="246"/>
      <c r="NVO62" s="247"/>
      <c r="NVP62" s="248"/>
      <c r="NVQ62" s="248"/>
      <c r="NVR62" s="244"/>
      <c r="NVS62" s="244"/>
      <c r="NVT62" s="244"/>
      <c r="NVU62" s="245"/>
      <c r="NVV62" s="244"/>
      <c r="NVW62" s="246"/>
      <c r="NVX62" s="247"/>
      <c r="NVY62" s="248"/>
      <c r="NVZ62" s="248"/>
      <c r="NWA62" s="244"/>
      <c r="NWB62" s="244"/>
      <c r="NWC62" s="244"/>
      <c r="NWD62" s="245"/>
      <c r="NWE62" s="244"/>
      <c r="NWF62" s="246"/>
      <c r="NWG62" s="247"/>
      <c r="NWH62" s="248"/>
      <c r="NWI62" s="248"/>
      <c r="NWJ62" s="244"/>
      <c r="NWK62" s="244"/>
      <c r="NWL62" s="244"/>
      <c r="NWM62" s="245"/>
      <c r="NWN62" s="244"/>
      <c r="NWO62" s="246"/>
      <c r="NWP62" s="247"/>
      <c r="NWQ62" s="248"/>
      <c r="NWR62" s="248"/>
      <c r="NWS62" s="244"/>
      <c r="NWT62" s="244"/>
      <c r="NWU62" s="244"/>
      <c r="NWV62" s="245"/>
      <c r="NWW62" s="244"/>
      <c r="NWX62" s="246"/>
      <c r="NWY62" s="247"/>
      <c r="NWZ62" s="248"/>
      <c r="NXA62" s="248"/>
      <c r="NXB62" s="244"/>
      <c r="NXC62" s="244"/>
      <c r="NXD62" s="244"/>
      <c r="NXE62" s="245"/>
      <c r="NXF62" s="244"/>
      <c r="NXG62" s="246"/>
      <c r="NXH62" s="247"/>
      <c r="NXI62" s="248"/>
      <c r="NXJ62" s="248"/>
      <c r="NXK62" s="244"/>
      <c r="NXL62" s="244"/>
      <c r="NXM62" s="244"/>
      <c r="NXN62" s="245"/>
      <c r="NXO62" s="244"/>
      <c r="NXP62" s="246"/>
      <c r="NXQ62" s="247"/>
      <c r="NXR62" s="248"/>
      <c r="NXS62" s="248"/>
      <c r="NXT62" s="244"/>
      <c r="NXU62" s="244"/>
      <c r="NXV62" s="244"/>
      <c r="NXW62" s="245"/>
      <c r="NXX62" s="244"/>
      <c r="NXY62" s="246"/>
      <c r="NXZ62" s="247"/>
      <c r="NYA62" s="248"/>
      <c r="NYB62" s="248"/>
      <c r="NYC62" s="244"/>
      <c r="NYD62" s="244"/>
      <c r="NYE62" s="244"/>
      <c r="NYF62" s="245"/>
      <c r="NYG62" s="244"/>
      <c r="NYH62" s="246"/>
      <c r="NYI62" s="247"/>
      <c r="NYJ62" s="248"/>
      <c r="NYK62" s="248"/>
      <c r="NYL62" s="244"/>
      <c r="NYM62" s="244"/>
      <c r="NYN62" s="244"/>
      <c r="NYO62" s="245"/>
      <c r="NYP62" s="244"/>
      <c r="NYQ62" s="246"/>
      <c r="NYR62" s="247"/>
      <c r="NYS62" s="248"/>
      <c r="NYT62" s="248"/>
      <c r="NYU62" s="244"/>
      <c r="NYV62" s="244"/>
      <c r="NYW62" s="244"/>
      <c r="NYX62" s="245"/>
      <c r="NYY62" s="244"/>
      <c r="NYZ62" s="246"/>
      <c r="NZA62" s="247"/>
      <c r="NZB62" s="248"/>
      <c r="NZC62" s="248"/>
      <c r="NZD62" s="244"/>
      <c r="NZE62" s="244"/>
      <c r="NZF62" s="244"/>
      <c r="NZG62" s="245"/>
      <c r="NZH62" s="244"/>
      <c r="NZI62" s="246"/>
      <c r="NZJ62" s="247"/>
      <c r="NZK62" s="248"/>
      <c r="NZL62" s="248"/>
      <c r="NZM62" s="244"/>
      <c r="NZN62" s="244"/>
      <c r="NZO62" s="244"/>
      <c r="NZP62" s="245"/>
      <c r="NZQ62" s="244"/>
      <c r="NZR62" s="246"/>
      <c r="NZS62" s="247"/>
      <c r="NZT62" s="248"/>
      <c r="NZU62" s="248"/>
      <c r="NZV62" s="244"/>
      <c r="NZW62" s="244"/>
      <c r="NZX62" s="244"/>
      <c r="NZY62" s="245"/>
      <c r="NZZ62" s="244"/>
      <c r="OAA62" s="246"/>
      <c r="OAB62" s="247"/>
      <c r="OAC62" s="248"/>
      <c r="OAD62" s="248"/>
      <c r="OAE62" s="244"/>
      <c r="OAF62" s="244"/>
      <c r="OAG62" s="244"/>
      <c r="OAH62" s="245"/>
      <c r="OAI62" s="244"/>
      <c r="OAJ62" s="246"/>
      <c r="OAK62" s="247"/>
      <c r="OAL62" s="248"/>
      <c r="OAM62" s="248"/>
      <c r="OAN62" s="244"/>
      <c r="OAO62" s="244"/>
      <c r="OAP62" s="244"/>
      <c r="OAQ62" s="245"/>
      <c r="OAR62" s="244"/>
      <c r="OAS62" s="246"/>
      <c r="OAT62" s="247"/>
      <c r="OAU62" s="248"/>
      <c r="OAV62" s="248"/>
      <c r="OAW62" s="244"/>
      <c r="OAX62" s="244"/>
      <c r="OAY62" s="244"/>
      <c r="OAZ62" s="245"/>
      <c r="OBA62" s="244"/>
      <c r="OBB62" s="246"/>
      <c r="OBC62" s="247"/>
      <c r="OBD62" s="248"/>
      <c r="OBE62" s="248"/>
      <c r="OBF62" s="244"/>
      <c r="OBG62" s="244"/>
      <c r="OBH62" s="244"/>
      <c r="OBI62" s="245"/>
      <c r="OBJ62" s="244"/>
      <c r="OBK62" s="246"/>
      <c r="OBL62" s="247"/>
      <c r="OBM62" s="248"/>
      <c r="OBN62" s="248"/>
      <c r="OBO62" s="244"/>
      <c r="OBP62" s="244"/>
      <c r="OBQ62" s="244"/>
      <c r="OBR62" s="245"/>
      <c r="OBS62" s="244"/>
      <c r="OBT62" s="246"/>
      <c r="OBU62" s="247"/>
      <c r="OBV62" s="248"/>
      <c r="OBW62" s="248"/>
      <c r="OBX62" s="244"/>
      <c r="OBY62" s="244"/>
      <c r="OBZ62" s="244"/>
      <c r="OCA62" s="245"/>
      <c r="OCB62" s="244"/>
      <c r="OCC62" s="246"/>
      <c r="OCD62" s="247"/>
      <c r="OCE62" s="248"/>
      <c r="OCF62" s="248"/>
      <c r="OCG62" s="244"/>
      <c r="OCH62" s="244"/>
      <c r="OCI62" s="244"/>
      <c r="OCJ62" s="245"/>
      <c r="OCK62" s="244"/>
      <c r="OCL62" s="246"/>
      <c r="OCM62" s="247"/>
      <c r="OCN62" s="248"/>
      <c r="OCO62" s="248"/>
      <c r="OCP62" s="244"/>
      <c r="OCQ62" s="244"/>
      <c r="OCR62" s="244"/>
      <c r="OCS62" s="245"/>
      <c r="OCT62" s="244"/>
      <c r="OCU62" s="246"/>
      <c r="OCV62" s="247"/>
      <c r="OCW62" s="248"/>
      <c r="OCX62" s="248"/>
      <c r="OCY62" s="244"/>
      <c r="OCZ62" s="244"/>
      <c r="ODA62" s="244"/>
      <c r="ODB62" s="245"/>
      <c r="ODC62" s="244"/>
      <c r="ODD62" s="246"/>
      <c r="ODE62" s="247"/>
      <c r="ODF62" s="248"/>
      <c r="ODG62" s="248"/>
      <c r="ODH62" s="244"/>
      <c r="ODI62" s="244"/>
      <c r="ODJ62" s="244"/>
      <c r="ODK62" s="245"/>
      <c r="ODL62" s="244"/>
      <c r="ODM62" s="246"/>
      <c r="ODN62" s="247"/>
      <c r="ODO62" s="248"/>
      <c r="ODP62" s="248"/>
      <c r="ODQ62" s="244"/>
      <c r="ODR62" s="244"/>
      <c r="ODS62" s="244"/>
      <c r="ODT62" s="245"/>
      <c r="ODU62" s="244"/>
      <c r="ODV62" s="246"/>
      <c r="ODW62" s="247"/>
      <c r="ODX62" s="248"/>
      <c r="ODY62" s="248"/>
      <c r="ODZ62" s="244"/>
      <c r="OEA62" s="244"/>
      <c r="OEB62" s="244"/>
      <c r="OEC62" s="245"/>
      <c r="OED62" s="244"/>
      <c r="OEE62" s="246"/>
      <c r="OEF62" s="247"/>
      <c r="OEG62" s="248"/>
      <c r="OEH62" s="248"/>
      <c r="OEI62" s="244"/>
      <c r="OEJ62" s="244"/>
      <c r="OEK62" s="244"/>
      <c r="OEL62" s="245"/>
      <c r="OEM62" s="244"/>
      <c r="OEN62" s="246"/>
      <c r="OEO62" s="247"/>
      <c r="OEP62" s="248"/>
      <c r="OEQ62" s="248"/>
      <c r="OER62" s="244"/>
      <c r="OES62" s="244"/>
      <c r="OET62" s="244"/>
      <c r="OEU62" s="245"/>
      <c r="OEV62" s="244"/>
      <c r="OEW62" s="246"/>
      <c r="OEX62" s="247"/>
      <c r="OEY62" s="248"/>
      <c r="OEZ62" s="248"/>
      <c r="OFA62" s="244"/>
      <c r="OFB62" s="244"/>
      <c r="OFC62" s="244"/>
      <c r="OFD62" s="245"/>
      <c r="OFE62" s="244"/>
      <c r="OFF62" s="246"/>
      <c r="OFG62" s="247"/>
      <c r="OFH62" s="248"/>
      <c r="OFI62" s="248"/>
      <c r="OFJ62" s="244"/>
      <c r="OFK62" s="244"/>
      <c r="OFL62" s="244"/>
      <c r="OFM62" s="245"/>
      <c r="OFN62" s="244"/>
      <c r="OFO62" s="246"/>
      <c r="OFP62" s="247"/>
      <c r="OFQ62" s="248"/>
      <c r="OFR62" s="248"/>
      <c r="OFS62" s="244"/>
      <c r="OFT62" s="244"/>
      <c r="OFU62" s="244"/>
      <c r="OFV62" s="245"/>
      <c r="OFW62" s="244"/>
      <c r="OFX62" s="246"/>
      <c r="OFY62" s="247"/>
      <c r="OFZ62" s="248"/>
      <c r="OGA62" s="248"/>
      <c r="OGB62" s="244"/>
      <c r="OGC62" s="244"/>
      <c r="OGD62" s="244"/>
      <c r="OGE62" s="245"/>
      <c r="OGF62" s="244"/>
      <c r="OGG62" s="246"/>
      <c r="OGH62" s="247"/>
      <c r="OGI62" s="248"/>
      <c r="OGJ62" s="248"/>
      <c r="OGK62" s="244"/>
      <c r="OGL62" s="244"/>
      <c r="OGM62" s="244"/>
      <c r="OGN62" s="245"/>
      <c r="OGO62" s="244"/>
      <c r="OGP62" s="246"/>
      <c r="OGQ62" s="247"/>
      <c r="OGR62" s="248"/>
      <c r="OGS62" s="248"/>
      <c r="OGT62" s="244"/>
      <c r="OGU62" s="244"/>
      <c r="OGV62" s="244"/>
      <c r="OGW62" s="245"/>
      <c r="OGX62" s="244"/>
      <c r="OGY62" s="246"/>
      <c r="OGZ62" s="247"/>
      <c r="OHA62" s="248"/>
      <c r="OHB62" s="248"/>
      <c r="OHC62" s="244"/>
      <c r="OHD62" s="244"/>
      <c r="OHE62" s="244"/>
      <c r="OHF62" s="245"/>
      <c r="OHG62" s="244"/>
      <c r="OHH62" s="246"/>
      <c r="OHI62" s="247"/>
      <c r="OHJ62" s="248"/>
      <c r="OHK62" s="248"/>
      <c r="OHL62" s="244"/>
      <c r="OHM62" s="244"/>
      <c r="OHN62" s="244"/>
      <c r="OHO62" s="245"/>
      <c r="OHP62" s="244"/>
      <c r="OHQ62" s="246"/>
      <c r="OHR62" s="247"/>
      <c r="OHS62" s="248"/>
      <c r="OHT62" s="248"/>
      <c r="OHU62" s="244"/>
      <c r="OHV62" s="244"/>
      <c r="OHW62" s="244"/>
      <c r="OHX62" s="245"/>
      <c r="OHY62" s="244"/>
      <c r="OHZ62" s="246"/>
      <c r="OIA62" s="247"/>
      <c r="OIB62" s="248"/>
      <c r="OIC62" s="248"/>
      <c r="OID62" s="244"/>
      <c r="OIE62" s="244"/>
      <c r="OIF62" s="244"/>
      <c r="OIG62" s="245"/>
      <c r="OIH62" s="244"/>
      <c r="OII62" s="246"/>
      <c r="OIJ62" s="247"/>
      <c r="OIK62" s="248"/>
      <c r="OIL62" s="248"/>
      <c r="OIM62" s="244"/>
      <c r="OIN62" s="244"/>
      <c r="OIO62" s="244"/>
      <c r="OIP62" s="245"/>
      <c r="OIQ62" s="244"/>
      <c r="OIR62" s="246"/>
      <c r="OIS62" s="247"/>
      <c r="OIT62" s="248"/>
      <c r="OIU62" s="248"/>
      <c r="OIV62" s="244"/>
      <c r="OIW62" s="244"/>
      <c r="OIX62" s="244"/>
      <c r="OIY62" s="245"/>
      <c r="OIZ62" s="244"/>
      <c r="OJA62" s="246"/>
      <c r="OJB62" s="247"/>
      <c r="OJC62" s="248"/>
      <c r="OJD62" s="248"/>
      <c r="OJE62" s="244"/>
      <c r="OJF62" s="244"/>
      <c r="OJG62" s="244"/>
      <c r="OJH62" s="245"/>
      <c r="OJI62" s="244"/>
      <c r="OJJ62" s="246"/>
      <c r="OJK62" s="247"/>
      <c r="OJL62" s="248"/>
      <c r="OJM62" s="248"/>
      <c r="OJN62" s="244"/>
      <c r="OJO62" s="244"/>
      <c r="OJP62" s="244"/>
      <c r="OJQ62" s="245"/>
      <c r="OJR62" s="244"/>
      <c r="OJS62" s="246"/>
      <c r="OJT62" s="247"/>
      <c r="OJU62" s="248"/>
      <c r="OJV62" s="248"/>
      <c r="OJW62" s="244"/>
      <c r="OJX62" s="244"/>
      <c r="OJY62" s="244"/>
      <c r="OJZ62" s="245"/>
      <c r="OKA62" s="244"/>
      <c r="OKB62" s="246"/>
      <c r="OKC62" s="247"/>
      <c r="OKD62" s="248"/>
      <c r="OKE62" s="248"/>
      <c r="OKF62" s="244"/>
      <c r="OKG62" s="244"/>
      <c r="OKH62" s="244"/>
      <c r="OKI62" s="245"/>
      <c r="OKJ62" s="244"/>
      <c r="OKK62" s="246"/>
      <c r="OKL62" s="247"/>
      <c r="OKM62" s="248"/>
      <c r="OKN62" s="248"/>
      <c r="OKO62" s="244"/>
      <c r="OKP62" s="244"/>
      <c r="OKQ62" s="244"/>
      <c r="OKR62" s="245"/>
      <c r="OKS62" s="244"/>
      <c r="OKT62" s="246"/>
      <c r="OKU62" s="247"/>
      <c r="OKV62" s="248"/>
      <c r="OKW62" s="248"/>
      <c r="OKX62" s="244"/>
      <c r="OKY62" s="244"/>
      <c r="OKZ62" s="244"/>
      <c r="OLA62" s="245"/>
      <c r="OLB62" s="244"/>
      <c r="OLC62" s="246"/>
      <c r="OLD62" s="247"/>
      <c r="OLE62" s="248"/>
      <c r="OLF62" s="248"/>
      <c r="OLG62" s="244"/>
      <c r="OLH62" s="244"/>
      <c r="OLI62" s="244"/>
      <c r="OLJ62" s="245"/>
      <c r="OLK62" s="244"/>
      <c r="OLL62" s="246"/>
      <c r="OLM62" s="247"/>
      <c r="OLN62" s="248"/>
      <c r="OLO62" s="248"/>
      <c r="OLP62" s="244"/>
      <c r="OLQ62" s="244"/>
      <c r="OLR62" s="244"/>
      <c r="OLS62" s="245"/>
      <c r="OLT62" s="244"/>
      <c r="OLU62" s="246"/>
      <c r="OLV62" s="247"/>
      <c r="OLW62" s="248"/>
      <c r="OLX62" s="248"/>
      <c r="OLY62" s="244"/>
      <c r="OLZ62" s="244"/>
      <c r="OMA62" s="244"/>
      <c r="OMB62" s="245"/>
      <c r="OMC62" s="244"/>
      <c r="OMD62" s="246"/>
      <c r="OME62" s="247"/>
      <c r="OMF62" s="248"/>
      <c r="OMG62" s="248"/>
      <c r="OMH62" s="244"/>
      <c r="OMI62" s="244"/>
      <c r="OMJ62" s="244"/>
      <c r="OMK62" s="245"/>
      <c r="OML62" s="244"/>
      <c r="OMM62" s="246"/>
      <c r="OMN62" s="247"/>
      <c r="OMO62" s="248"/>
      <c r="OMP62" s="248"/>
      <c r="OMQ62" s="244"/>
      <c r="OMR62" s="244"/>
      <c r="OMS62" s="244"/>
      <c r="OMT62" s="245"/>
      <c r="OMU62" s="244"/>
      <c r="OMV62" s="246"/>
      <c r="OMW62" s="247"/>
      <c r="OMX62" s="248"/>
      <c r="OMY62" s="248"/>
      <c r="OMZ62" s="244"/>
      <c r="ONA62" s="244"/>
      <c r="ONB62" s="244"/>
      <c r="ONC62" s="245"/>
      <c r="OND62" s="244"/>
      <c r="ONE62" s="246"/>
      <c r="ONF62" s="247"/>
      <c r="ONG62" s="248"/>
      <c r="ONH62" s="248"/>
      <c r="ONI62" s="244"/>
      <c r="ONJ62" s="244"/>
      <c r="ONK62" s="244"/>
      <c r="ONL62" s="245"/>
      <c r="ONM62" s="244"/>
      <c r="ONN62" s="246"/>
      <c r="ONO62" s="247"/>
      <c r="ONP62" s="248"/>
      <c r="ONQ62" s="248"/>
      <c r="ONR62" s="244"/>
      <c r="ONS62" s="244"/>
      <c r="ONT62" s="244"/>
      <c r="ONU62" s="245"/>
      <c r="ONV62" s="244"/>
      <c r="ONW62" s="246"/>
      <c r="ONX62" s="247"/>
      <c r="ONY62" s="248"/>
      <c r="ONZ62" s="248"/>
      <c r="OOA62" s="244"/>
      <c r="OOB62" s="244"/>
      <c r="OOC62" s="244"/>
      <c r="OOD62" s="245"/>
      <c r="OOE62" s="244"/>
      <c r="OOF62" s="246"/>
      <c r="OOG62" s="247"/>
      <c r="OOH62" s="248"/>
      <c r="OOI62" s="248"/>
      <c r="OOJ62" s="244"/>
      <c r="OOK62" s="244"/>
      <c r="OOL62" s="244"/>
      <c r="OOM62" s="245"/>
      <c r="OON62" s="244"/>
      <c r="OOO62" s="246"/>
      <c r="OOP62" s="247"/>
      <c r="OOQ62" s="248"/>
      <c r="OOR62" s="248"/>
      <c r="OOS62" s="244"/>
      <c r="OOT62" s="244"/>
      <c r="OOU62" s="244"/>
      <c r="OOV62" s="245"/>
      <c r="OOW62" s="244"/>
      <c r="OOX62" s="246"/>
      <c r="OOY62" s="247"/>
      <c r="OOZ62" s="248"/>
      <c r="OPA62" s="248"/>
      <c r="OPB62" s="244"/>
      <c r="OPC62" s="244"/>
      <c r="OPD62" s="244"/>
      <c r="OPE62" s="245"/>
      <c r="OPF62" s="244"/>
      <c r="OPG62" s="246"/>
      <c r="OPH62" s="247"/>
      <c r="OPI62" s="248"/>
      <c r="OPJ62" s="248"/>
      <c r="OPK62" s="244"/>
      <c r="OPL62" s="244"/>
      <c r="OPM62" s="244"/>
      <c r="OPN62" s="245"/>
      <c r="OPO62" s="244"/>
      <c r="OPP62" s="246"/>
      <c r="OPQ62" s="247"/>
      <c r="OPR62" s="248"/>
      <c r="OPS62" s="248"/>
      <c r="OPT62" s="244"/>
      <c r="OPU62" s="244"/>
      <c r="OPV62" s="244"/>
      <c r="OPW62" s="245"/>
      <c r="OPX62" s="244"/>
      <c r="OPY62" s="246"/>
      <c r="OPZ62" s="247"/>
      <c r="OQA62" s="248"/>
      <c r="OQB62" s="248"/>
      <c r="OQC62" s="244"/>
      <c r="OQD62" s="244"/>
      <c r="OQE62" s="244"/>
      <c r="OQF62" s="245"/>
      <c r="OQG62" s="244"/>
      <c r="OQH62" s="246"/>
      <c r="OQI62" s="247"/>
      <c r="OQJ62" s="248"/>
      <c r="OQK62" s="248"/>
      <c r="OQL62" s="244"/>
      <c r="OQM62" s="244"/>
      <c r="OQN62" s="244"/>
      <c r="OQO62" s="245"/>
      <c r="OQP62" s="244"/>
      <c r="OQQ62" s="246"/>
      <c r="OQR62" s="247"/>
      <c r="OQS62" s="248"/>
      <c r="OQT62" s="248"/>
      <c r="OQU62" s="244"/>
      <c r="OQV62" s="244"/>
      <c r="OQW62" s="244"/>
      <c r="OQX62" s="245"/>
      <c r="OQY62" s="244"/>
      <c r="OQZ62" s="246"/>
      <c r="ORA62" s="247"/>
      <c r="ORB62" s="248"/>
      <c r="ORC62" s="248"/>
      <c r="ORD62" s="244"/>
      <c r="ORE62" s="244"/>
      <c r="ORF62" s="244"/>
      <c r="ORG62" s="245"/>
      <c r="ORH62" s="244"/>
      <c r="ORI62" s="246"/>
      <c r="ORJ62" s="247"/>
      <c r="ORK62" s="248"/>
      <c r="ORL62" s="248"/>
      <c r="ORM62" s="244"/>
      <c r="ORN62" s="244"/>
      <c r="ORO62" s="244"/>
      <c r="ORP62" s="245"/>
      <c r="ORQ62" s="244"/>
      <c r="ORR62" s="246"/>
      <c r="ORS62" s="247"/>
      <c r="ORT62" s="248"/>
      <c r="ORU62" s="248"/>
      <c r="ORV62" s="244"/>
      <c r="ORW62" s="244"/>
      <c r="ORX62" s="244"/>
      <c r="ORY62" s="245"/>
      <c r="ORZ62" s="244"/>
      <c r="OSA62" s="246"/>
      <c r="OSB62" s="247"/>
      <c r="OSC62" s="248"/>
      <c r="OSD62" s="248"/>
      <c r="OSE62" s="244"/>
      <c r="OSF62" s="244"/>
      <c r="OSG62" s="244"/>
      <c r="OSH62" s="245"/>
      <c r="OSI62" s="244"/>
      <c r="OSJ62" s="246"/>
      <c r="OSK62" s="247"/>
      <c r="OSL62" s="248"/>
      <c r="OSM62" s="248"/>
      <c r="OSN62" s="244"/>
      <c r="OSO62" s="244"/>
      <c r="OSP62" s="244"/>
      <c r="OSQ62" s="245"/>
      <c r="OSR62" s="244"/>
      <c r="OSS62" s="246"/>
      <c r="OST62" s="247"/>
      <c r="OSU62" s="248"/>
      <c r="OSV62" s="248"/>
      <c r="OSW62" s="244"/>
      <c r="OSX62" s="244"/>
      <c r="OSY62" s="244"/>
      <c r="OSZ62" s="245"/>
      <c r="OTA62" s="244"/>
      <c r="OTB62" s="246"/>
      <c r="OTC62" s="247"/>
      <c r="OTD62" s="248"/>
      <c r="OTE62" s="248"/>
      <c r="OTF62" s="244"/>
      <c r="OTG62" s="244"/>
      <c r="OTH62" s="244"/>
      <c r="OTI62" s="245"/>
      <c r="OTJ62" s="244"/>
      <c r="OTK62" s="246"/>
      <c r="OTL62" s="247"/>
      <c r="OTM62" s="248"/>
      <c r="OTN62" s="248"/>
      <c r="OTO62" s="244"/>
      <c r="OTP62" s="244"/>
      <c r="OTQ62" s="244"/>
      <c r="OTR62" s="245"/>
      <c r="OTS62" s="244"/>
      <c r="OTT62" s="246"/>
      <c r="OTU62" s="247"/>
      <c r="OTV62" s="248"/>
      <c r="OTW62" s="248"/>
      <c r="OTX62" s="244"/>
      <c r="OTY62" s="244"/>
      <c r="OTZ62" s="244"/>
      <c r="OUA62" s="245"/>
      <c r="OUB62" s="244"/>
      <c r="OUC62" s="246"/>
      <c r="OUD62" s="247"/>
      <c r="OUE62" s="248"/>
      <c r="OUF62" s="248"/>
      <c r="OUG62" s="244"/>
      <c r="OUH62" s="244"/>
      <c r="OUI62" s="244"/>
      <c r="OUJ62" s="245"/>
      <c r="OUK62" s="244"/>
      <c r="OUL62" s="246"/>
      <c r="OUM62" s="247"/>
      <c r="OUN62" s="248"/>
      <c r="OUO62" s="248"/>
      <c r="OUP62" s="244"/>
      <c r="OUQ62" s="244"/>
      <c r="OUR62" s="244"/>
      <c r="OUS62" s="245"/>
      <c r="OUT62" s="244"/>
      <c r="OUU62" s="246"/>
      <c r="OUV62" s="247"/>
      <c r="OUW62" s="248"/>
      <c r="OUX62" s="248"/>
      <c r="OUY62" s="244"/>
      <c r="OUZ62" s="244"/>
      <c r="OVA62" s="244"/>
      <c r="OVB62" s="245"/>
      <c r="OVC62" s="244"/>
      <c r="OVD62" s="246"/>
      <c r="OVE62" s="247"/>
      <c r="OVF62" s="248"/>
      <c r="OVG62" s="248"/>
      <c r="OVH62" s="244"/>
      <c r="OVI62" s="244"/>
      <c r="OVJ62" s="244"/>
      <c r="OVK62" s="245"/>
      <c r="OVL62" s="244"/>
      <c r="OVM62" s="246"/>
      <c r="OVN62" s="247"/>
      <c r="OVO62" s="248"/>
      <c r="OVP62" s="248"/>
      <c r="OVQ62" s="244"/>
      <c r="OVR62" s="244"/>
      <c r="OVS62" s="244"/>
      <c r="OVT62" s="245"/>
      <c r="OVU62" s="244"/>
      <c r="OVV62" s="246"/>
      <c r="OVW62" s="247"/>
      <c r="OVX62" s="248"/>
      <c r="OVY62" s="248"/>
      <c r="OVZ62" s="244"/>
      <c r="OWA62" s="244"/>
      <c r="OWB62" s="244"/>
      <c r="OWC62" s="245"/>
      <c r="OWD62" s="244"/>
      <c r="OWE62" s="246"/>
      <c r="OWF62" s="247"/>
      <c r="OWG62" s="248"/>
      <c r="OWH62" s="248"/>
      <c r="OWI62" s="244"/>
      <c r="OWJ62" s="244"/>
      <c r="OWK62" s="244"/>
      <c r="OWL62" s="245"/>
      <c r="OWM62" s="244"/>
      <c r="OWN62" s="246"/>
      <c r="OWO62" s="247"/>
      <c r="OWP62" s="248"/>
      <c r="OWQ62" s="248"/>
      <c r="OWR62" s="244"/>
      <c r="OWS62" s="244"/>
      <c r="OWT62" s="244"/>
      <c r="OWU62" s="245"/>
      <c r="OWV62" s="244"/>
      <c r="OWW62" s="246"/>
      <c r="OWX62" s="247"/>
      <c r="OWY62" s="248"/>
      <c r="OWZ62" s="248"/>
      <c r="OXA62" s="244"/>
      <c r="OXB62" s="244"/>
      <c r="OXC62" s="244"/>
      <c r="OXD62" s="245"/>
      <c r="OXE62" s="244"/>
      <c r="OXF62" s="246"/>
      <c r="OXG62" s="247"/>
      <c r="OXH62" s="248"/>
      <c r="OXI62" s="248"/>
      <c r="OXJ62" s="244"/>
      <c r="OXK62" s="244"/>
      <c r="OXL62" s="244"/>
      <c r="OXM62" s="245"/>
      <c r="OXN62" s="244"/>
      <c r="OXO62" s="246"/>
      <c r="OXP62" s="247"/>
      <c r="OXQ62" s="248"/>
      <c r="OXR62" s="248"/>
      <c r="OXS62" s="244"/>
      <c r="OXT62" s="244"/>
      <c r="OXU62" s="244"/>
      <c r="OXV62" s="245"/>
      <c r="OXW62" s="244"/>
      <c r="OXX62" s="246"/>
      <c r="OXY62" s="247"/>
      <c r="OXZ62" s="248"/>
      <c r="OYA62" s="248"/>
      <c r="OYB62" s="244"/>
      <c r="OYC62" s="244"/>
      <c r="OYD62" s="244"/>
      <c r="OYE62" s="245"/>
      <c r="OYF62" s="244"/>
      <c r="OYG62" s="246"/>
      <c r="OYH62" s="247"/>
      <c r="OYI62" s="248"/>
      <c r="OYJ62" s="248"/>
      <c r="OYK62" s="244"/>
      <c r="OYL62" s="244"/>
      <c r="OYM62" s="244"/>
      <c r="OYN62" s="245"/>
      <c r="OYO62" s="244"/>
      <c r="OYP62" s="246"/>
      <c r="OYQ62" s="247"/>
      <c r="OYR62" s="248"/>
      <c r="OYS62" s="248"/>
      <c r="OYT62" s="244"/>
      <c r="OYU62" s="244"/>
      <c r="OYV62" s="244"/>
      <c r="OYW62" s="245"/>
      <c r="OYX62" s="244"/>
      <c r="OYY62" s="246"/>
      <c r="OYZ62" s="247"/>
      <c r="OZA62" s="248"/>
      <c r="OZB62" s="248"/>
      <c r="OZC62" s="244"/>
      <c r="OZD62" s="244"/>
      <c r="OZE62" s="244"/>
      <c r="OZF62" s="245"/>
      <c r="OZG62" s="244"/>
      <c r="OZH62" s="246"/>
      <c r="OZI62" s="247"/>
      <c r="OZJ62" s="248"/>
      <c r="OZK62" s="248"/>
      <c r="OZL62" s="244"/>
      <c r="OZM62" s="244"/>
      <c r="OZN62" s="244"/>
      <c r="OZO62" s="245"/>
      <c r="OZP62" s="244"/>
      <c r="OZQ62" s="246"/>
      <c r="OZR62" s="247"/>
      <c r="OZS62" s="248"/>
      <c r="OZT62" s="248"/>
      <c r="OZU62" s="244"/>
      <c r="OZV62" s="244"/>
      <c r="OZW62" s="244"/>
      <c r="OZX62" s="245"/>
      <c r="OZY62" s="244"/>
      <c r="OZZ62" s="246"/>
      <c r="PAA62" s="247"/>
      <c r="PAB62" s="248"/>
      <c r="PAC62" s="248"/>
      <c r="PAD62" s="244"/>
      <c r="PAE62" s="244"/>
      <c r="PAF62" s="244"/>
      <c r="PAG62" s="245"/>
      <c r="PAH62" s="244"/>
      <c r="PAI62" s="246"/>
      <c r="PAJ62" s="247"/>
      <c r="PAK62" s="248"/>
      <c r="PAL62" s="248"/>
      <c r="PAM62" s="244"/>
      <c r="PAN62" s="244"/>
      <c r="PAO62" s="244"/>
      <c r="PAP62" s="245"/>
      <c r="PAQ62" s="244"/>
      <c r="PAR62" s="246"/>
      <c r="PAS62" s="247"/>
      <c r="PAT62" s="248"/>
      <c r="PAU62" s="248"/>
      <c r="PAV62" s="244"/>
      <c r="PAW62" s="244"/>
      <c r="PAX62" s="244"/>
      <c r="PAY62" s="245"/>
      <c r="PAZ62" s="244"/>
      <c r="PBA62" s="246"/>
      <c r="PBB62" s="247"/>
      <c r="PBC62" s="248"/>
      <c r="PBD62" s="248"/>
      <c r="PBE62" s="244"/>
      <c r="PBF62" s="244"/>
      <c r="PBG62" s="244"/>
      <c r="PBH62" s="245"/>
      <c r="PBI62" s="244"/>
      <c r="PBJ62" s="246"/>
      <c r="PBK62" s="247"/>
      <c r="PBL62" s="248"/>
      <c r="PBM62" s="248"/>
      <c r="PBN62" s="244"/>
      <c r="PBO62" s="244"/>
      <c r="PBP62" s="244"/>
      <c r="PBQ62" s="245"/>
      <c r="PBR62" s="244"/>
      <c r="PBS62" s="246"/>
      <c r="PBT62" s="247"/>
      <c r="PBU62" s="248"/>
      <c r="PBV62" s="248"/>
      <c r="PBW62" s="244"/>
      <c r="PBX62" s="244"/>
      <c r="PBY62" s="244"/>
      <c r="PBZ62" s="245"/>
      <c r="PCA62" s="244"/>
      <c r="PCB62" s="246"/>
      <c r="PCC62" s="247"/>
      <c r="PCD62" s="248"/>
      <c r="PCE62" s="248"/>
      <c r="PCF62" s="244"/>
      <c r="PCG62" s="244"/>
      <c r="PCH62" s="244"/>
      <c r="PCI62" s="245"/>
      <c r="PCJ62" s="244"/>
      <c r="PCK62" s="246"/>
      <c r="PCL62" s="247"/>
      <c r="PCM62" s="248"/>
      <c r="PCN62" s="248"/>
      <c r="PCO62" s="244"/>
      <c r="PCP62" s="244"/>
      <c r="PCQ62" s="244"/>
      <c r="PCR62" s="245"/>
      <c r="PCS62" s="244"/>
      <c r="PCT62" s="246"/>
      <c r="PCU62" s="247"/>
      <c r="PCV62" s="248"/>
      <c r="PCW62" s="248"/>
      <c r="PCX62" s="244"/>
      <c r="PCY62" s="244"/>
      <c r="PCZ62" s="244"/>
      <c r="PDA62" s="245"/>
      <c r="PDB62" s="244"/>
      <c r="PDC62" s="246"/>
      <c r="PDD62" s="247"/>
      <c r="PDE62" s="248"/>
      <c r="PDF62" s="248"/>
      <c r="PDG62" s="244"/>
      <c r="PDH62" s="244"/>
      <c r="PDI62" s="244"/>
      <c r="PDJ62" s="245"/>
      <c r="PDK62" s="244"/>
      <c r="PDL62" s="246"/>
      <c r="PDM62" s="247"/>
      <c r="PDN62" s="248"/>
      <c r="PDO62" s="248"/>
      <c r="PDP62" s="244"/>
      <c r="PDQ62" s="244"/>
      <c r="PDR62" s="244"/>
      <c r="PDS62" s="245"/>
      <c r="PDT62" s="244"/>
      <c r="PDU62" s="246"/>
      <c r="PDV62" s="247"/>
      <c r="PDW62" s="248"/>
      <c r="PDX62" s="248"/>
      <c r="PDY62" s="244"/>
      <c r="PDZ62" s="244"/>
      <c r="PEA62" s="244"/>
      <c r="PEB62" s="245"/>
      <c r="PEC62" s="244"/>
      <c r="PED62" s="246"/>
      <c r="PEE62" s="247"/>
      <c r="PEF62" s="248"/>
      <c r="PEG62" s="248"/>
      <c r="PEH62" s="244"/>
      <c r="PEI62" s="244"/>
      <c r="PEJ62" s="244"/>
      <c r="PEK62" s="245"/>
      <c r="PEL62" s="244"/>
      <c r="PEM62" s="246"/>
      <c r="PEN62" s="247"/>
      <c r="PEO62" s="248"/>
      <c r="PEP62" s="248"/>
      <c r="PEQ62" s="244"/>
      <c r="PER62" s="244"/>
      <c r="PES62" s="244"/>
      <c r="PET62" s="245"/>
      <c r="PEU62" s="244"/>
      <c r="PEV62" s="246"/>
      <c r="PEW62" s="247"/>
      <c r="PEX62" s="248"/>
      <c r="PEY62" s="248"/>
      <c r="PEZ62" s="244"/>
      <c r="PFA62" s="244"/>
      <c r="PFB62" s="244"/>
      <c r="PFC62" s="245"/>
      <c r="PFD62" s="244"/>
      <c r="PFE62" s="246"/>
      <c r="PFF62" s="247"/>
      <c r="PFG62" s="248"/>
      <c r="PFH62" s="248"/>
      <c r="PFI62" s="244"/>
      <c r="PFJ62" s="244"/>
      <c r="PFK62" s="244"/>
      <c r="PFL62" s="245"/>
      <c r="PFM62" s="244"/>
      <c r="PFN62" s="246"/>
      <c r="PFO62" s="247"/>
      <c r="PFP62" s="248"/>
      <c r="PFQ62" s="248"/>
      <c r="PFR62" s="244"/>
      <c r="PFS62" s="244"/>
      <c r="PFT62" s="244"/>
      <c r="PFU62" s="245"/>
      <c r="PFV62" s="244"/>
      <c r="PFW62" s="246"/>
      <c r="PFX62" s="247"/>
      <c r="PFY62" s="248"/>
      <c r="PFZ62" s="248"/>
      <c r="PGA62" s="244"/>
      <c r="PGB62" s="244"/>
      <c r="PGC62" s="244"/>
      <c r="PGD62" s="245"/>
      <c r="PGE62" s="244"/>
      <c r="PGF62" s="246"/>
      <c r="PGG62" s="247"/>
      <c r="PGH62" s="248"/>
      <c r="PGI62" s="248"/>
      <c r="PGJ62" s="244"/>
      <c r="PGK62" s="244"/>
      <c r="PGL62" s="244"/>
      <c r="PGM62" s="245"/>
      <c r="PGN62" s="244"/>
      <c r="PGO62" s="246"/>
      <c r="PGP62" s="247"/>
      <c r="PGQ62" s="248"/>
      <c r="PGR62" s="248"/>
      <c r="PGS62" s="244"/>
      <c r="PGT62" s="244"/>
      <c r="PGU62" s="244"/>
      <c r="PGV62" s="245"/>
      <c r="PGW62" s="244"/>
      <c r="PGX62" s="246"/>
      <c r="PGY62" s="247"/>
      <c r="PGZ62" s="248"/>
      <c r="PHA62" s="248"/>
      <c r="PHB62" s="244"/>
      <c r="PHC62" s="244"/>
      <c r="PHD62" s="244"/>
      <c r="PHE62" s="245"/>
      <c r="PHF62" s="244"/>
      <c r="PHG62" s="246"/>
      <c r="PHH62" s="247"/>
      <c r="PHI62" s="248"/>
      <c r="PHJ62" s="248"/>
      <c r="PHK62" s="244"/>
      <c r="PHL62" s="244"/>
      <c r="PHM62" s="244"/>
      <c r="PHN62" s="245"/>
      <c r="PHO62" s="244"/>
      <c r="PHP62" s="246"/>
      <c r="PHQ62" s="247"/>
      <c r="PHR62" s="248"/>
      <c r="PHS62" s="248"/>
      <c r="PHT62" s="244"/>
      <c r="PHU62" s="244"/>
      <c r="PHV62" s="244"/>
      <c r="PHW62" s="245"/>
      <c r="PHX62" s="244"/>
      <c r="PHY62" s="246"/>
      <c r="PHZ62" s="247"/>
      <c r="PIA62" s="248"/>
      <c r="PIB62" s="248"/>
      <c r="PIC62" s="244"/>
      <c r="PID62" s="244"/>
      <c r="PIE62" s="244"/>
      <c r="PIF62" s="245"/>
      <c r="PIG62" s="244"/>
      <c r="PIH62" s="246"/>
      <c r="PII62" s="247"/>
      <c r="PIJ62" s="248"/>
      <c r="PIK62" s="248"/>
      <c r="PIL62" s="244"/>
      <c r="PIM62" s="244"/>
      <c r="PIN62" s="244"/>
      <c r="PIO62" s="245"/>
      <c r="PIP62" s="244"/>
      <c r="PIQ62" s="246"/>
      <c r="PIR62" s="247"/>
      <c r="PIS62" s="248"/>
      <c r="PIT62" s="248"/>
      <c r="PIU62" s="244"/>
      <c r="PIV62" s="244"/>
      <c r="PIW62" s="244"/>
      <c r="PIX62" s="245"/>
      <c r="PIY62" s="244"/>
      <c r="PIZ62" s="246"/>
      <c r="PJA62" s="247"/>
      <c r="PJB62" s="248"/>
      <c r="PJC62" s="248"/>
      <c r="PJD62" s="244"/>
      <c r="PJE62" s="244"/>
      <c r="PJF62" s="244"/>
      <c r="PJG62" s="245"/>
      <c r="PJH62" s="244"/>
      <c r="PJI62" s="246"/>
      <c r="PJJ62" s="247"/>
      <c r="PJK62" s="248"/>
      <c r="PJL62" s="248"/>
      <c r="PJM62" s="244"/>
      <c r="PJN62" s="244"/>
      <c r="PJO62" s="244"/>
      <c r="PJP62" s="245"/>
      <c r="PJQ62" s="244"/>
      <c r="PJR62" s="246"/>
      <c r="PJS62" s="247"/>
      <c r="PJT62" s="248"/>
      <c r="PJU62" s="248"/>
      <c r="PJV62" s="244"/>
      <c r="PJW62" s="244"/>
      <c r="PJX62" s="244"/>
      <c r="PJY62" s="245"/>
      <c r="PJZ62" s="244"/>
      <c r="PKA62" s="246"/>
      <c r="PKB62" s="247"/>
      <c r="PKC62" s="248"/>
      <c r="PKD62" s="248"/>
      <c r="PKE62" s="244"/>
      <c r="PKF62" s="244"/>
      <c r="PKG62" s="244"/>
      <c r="PKH62" s="245"/>
      <c r="PKI62" s="244"/>
      <c r="PKJ62" s="246"/>
      <c r="PKK62" s="247"/>
      <c r="PKL62" s="248"/>
      <c r="PKM62" s="248"/>
      <c r="PKN62" s="244"/>
      <c r="PKO62" s="244"/>
      <c r="PKP62" s="244"/>
      <c r="PKQ62" s="245"/>
      <c r="PKR62" s="244"/>
      <c r="PKS62" s="246"/>
      <c r="PKT62" s="247"/>
      <c r="PKU62" s="248"/>
      <c r="PKV62" s="248"/>
      <c r="PKW62" s="244"/>
      <c r="PKX62" s="244"/>
      <c r="PKY62" s="244"/>
      <c r="PKZ62" s="245"/>
      <c r="PLA62" s="244"/>
      <c r="PLB62" s="246"/>
      <c r="PLC62" s="247"/>
      <c r="PLD62" s="248"/>
      <c r="PLE62" s="248"/>
      <c r="PLF62" s="244"/>
      <c r="PLG62" s="244"/>
      <c r="PLH62" s="244"/>
      <c r="PLI62" s="245"/>
      <c r="PLJ62" s="244"/>
      <c r="PLK62" s="246"/>
      <c r="PLL62" s="247"/>
      <c r="PLM62" s="248"/>
      <c r="PLN62" s="248"/>
      <c r="PLO62" s="244"/>
      <c r="PLP62" s="244"/>
      <c r="PLQ62" s="244"/>
      <c r="PLR62" s="245"/>
      <c r="PLS62" s="244"/>
      <c r="PLT62" s="246"/>
      <c r="PLU62" s="247"/>
      <c r="PLV62" s="248"/>
      <c r="PLW62" s="248"/>
      <c r="PLX62" s="244"/>
      <c r="PLY62" s="244"/>
      <c r="PLZ62" s="244"/>
      <c r="PMA62" s="245"/>
      <c r="PMB62" s="244"/>
      <c r="PMC62" s="246"/>
      <c r="PMD62" s="247"/>
      <c r="PME62" s="248"/>
      <c r="PMF62" s="248"/>
      <c r="PMG62" s="244"/>
      <c r="PMH62" s="244"/>
      <c r="PMI62" s="244"/>
      <c r="PMJ62" s="245"/>
      <c r="PMK62" s="244"/>
      <c r="PML62" s="246"/>
      <c r="PMM62" s="247"/>
      <c r="PMN62" s="248"/>
      <c r="PMO62" s="248"/>
      <c r="PMP62" s="244"/>
      <c r="PMQ62" s="244"/>
      <c r="PMR62" s="244"/>
      <c r="PMS62" s="245"/>
      <c r="PMT62" s="244"/>
      <c r="PMU62" s="246"/>
      <c r="PMV62" s="247"/>
      <c r="PMW62" s="248"/>
      <c r="PMX62" s="248"/>
      <c r="PMY62" s="244"/>
      <c r="PMZ62" s="244"/>
      <c r="PNA62" s="244"/>
      <c r="PNB62" s="245"/>
      <c r="PNC62" s="244"/>
      <c r="PND62" s="246"/>
      <c r="PNE62" s="247"/>
      <c r="PNF62" s="248"/>
      <c r="PNG62" s="248"/>
      <c r="PNH62" s="244"/>
      <c r="PNI62" s="244"/>
      <c r="PNJ62" s="244"/>
      <c r="PNK62" s="245"/>
      <c r="PNL62" s="244"/>
      <c r="PNM62" s="246"/>
      <c r="PNN62" s="247"/>
      <c r="PNO62" s="248"/>
      <c r="PNP62" s="248"/>
      <c r="PNQ62" s="244"/>
      <c r="PNR62" s="244"/>
      <c r="PNS62" s="244"/>
      <c r="PNT62" s="245"/>
      <c r="PNU62" s="244"/>
      <c r="PNV62" s="246"/>
      <c r="PNW62" s="247"/>
      <c r="PNX62" s="248"/>
      <c r="PNY62" s="248"/>
      <c r="PNZ62" s="244"/>
      <c r="POA62" s="244"/>
      <c r="POB62" s="244"/>
      <c r="POC62" s="245"/>
      <c r="POD62" s="244"/>
      <c r="POE62" s="246"/>
      <c r="POF62" s="247"/>
      <c r="POG62" s="248"/>
      <c r="POH62" s="248"/>
      <c r="POI62" s="244"/>
      <c r="POJ62" s="244"/>
      <c r="POK62" s="244"/>
      <c r="POL62" s="245"/>
      <c r="POM62" s="244"/>
      <c r="PON62" s="246"/>
      <c r="POO62" s="247"/>
      <c r="POP62" s="248"/>
      <c r="POQ62" s="248"/>
      <c r="POR62" s="244"/>
      <c r="POS62" s="244"/>
      <c r="POT62" s="244"/>
      <c r="POU62" s="245"/>
      <c r="POV62" s="244"/>
      <c r="POW62" s="246"/>
      <c r="POX62" s="247"/>
      <c r="POY62" s="248"/>
      <c r="POZ62" s="248"/>
      <c r="PPA62" s="244"/>
      <c r="PPB62" s="244"/>
      <c r="PPC62" s="244"/>
      <c r="PPD62" s="245"/>
      <c r="PPE62" s="244"/>
      <c r="PPF62" s="246"/>
      <c r="PPG62" s="247"/>
      <c r="PPH62" s="248"/>
      <c r="PPI62" s="248"/>
      <c r="PPJ62" s="244"/>
      <c r="PPK62" s="244"/>
      <c r="PPL62" s="244"/>
      <c r="PPM62" s="245"/>
      <c r="PPN62" s="244"/>
      <c r="PPO62" s="246"/>
      <c r="PPP62" s="247"/>
      <c r="PPQ62" s="248"/>
      <c r="PPR62" s="248"/>
      <c r="PPS62" s="244"/>
      <c r="PPT62" s="244"/>
      <c r="PPU62" s="244"/>
      <c r="PPV62" s="245"/>
      <c r="PPW62" s="244"/>
      <c r="PPX62" s="246"/>
      <c r="PPY62" s="247"/>
      <c r="PPZ62" s="248"/>
      <c r="PQA62" s="248"/>
      <c r="PQB62" s="244"/>
      <c r="PQC62" s="244"/>
      <c r="PQD62" s="244"/>
      <c r="PQE62" s="245"/>
      <c r="PQF62" s="244"/>
      <c r="PQG62" s="246"/>
      <c r="PQH62" s="247"/>
      <c r="PQI62" s="248"/>
      <c r="PQJ62" s="248"/>
      <c r="PQK62" s="244"/>
      <c r="PQL62" s="244"/>
      <c r="PQM62" s="244"/>
      <c r="PQN62" s="245"/>
      <c r="PQO62" s="244"/>
      <c r="PQP62" s="246"/>
      <c r="PQQ62" s="247"/>
      <c r="PQR62" s="248"/>
      <c r="PQS62" s="248"/>
      <c r="PQT62" s="244"/>
      <c r="PQU62" s="244"/>
      <c r="PQV62" s="244"/>
      <c r="PQW62" s="245"/>
      <c r="PQX62" s="244"/>
      <c r="PQY62" s="246"/>
      <c r="PQZ62" s="247"/>
      <c r="PRA62" s="248"/>
      <c r="PRB62" s="248"/>
      <c r="PRC62" s="244"/>
      <c r="PRD62" s="244"/>
      <c r="PRE62" s="244"/>
      <c r="PRF62" s="245"/>
      <c r="PRG62" s="244"/>
      <c r="PRH62" s="246"/>
      <c r="PRI62" s="247"/>
      <c r="PRJ62" s="248"/>
      <c r="PRK62" s="248"/>
      <c r="PRL62" s="244"/>
      <c r="PRM62" s="244"/>
      <c r="PRN62" s="244"/>
      <c r="PRO62" s="245"/>
      <c r="PRP62" s="244"/>
      <c r="PRQ62" s="246"/>
      <c r="PRR62" s="247"/>
      <c r="PRS62" s="248"/>
      <c r="PRT62" s="248"/>
      <c r="PRU62" s="244"/>
      <c r="PRV62" s="244"/>
      <c r="PRW62" s="244"/>
      <c r="PRX62" s="245"/>
      <c r="PRY62" s="244"/>
      <c r="PRZ62" s="246"/>
      <c r="PSA62" s="247"/>
      <c r="PSB62" s="248"/>
      <c r="PSC62" s="248"/>
      <c r="PSD62" s="244"/>
      <c r="PSE62" s="244"/>
      <c r="PSF62" s="244"/>
      <c r="PSG62" s="245"/>
      <c r="PSH62" s="244"/>
      <c r="PSI62" s="246"/>
      <c r="PSJ62" s="247"/>
      <c r="PSK62" s="248"/>
      <c r="PSL62" s="248"/>
      <c r="PSM62" s="244"/>
      <c r="PSN62" s="244"/>
      <c r="PSO62" s="244"/>
      <c r="PSP62" s="245"/>
      <c r="PSQ62" s="244"/>
      <c r="PSR62" s="246"/>
      <c r="PSS62" s="247"/>
      <c r="PST62" s="248"/>
      <c r="PSU62" s="248"/>
      <c r="PSV62" s="244"/>
      <c r="PSW62" s="244"/>
      <c r="PSX62" s="244"/>
      <c r="PSY62" s="245"/>
      <c r="PSZ62" s="244"/>
      <c r="PTA62" s="246"/>
      <c r="PTB62" s="247"/>
      <c r="PTC62" s="248"/>
      <c r="PTD62" s="248"/>
      <c r="PTE62" s="244"/>
      <c r="PTF62" s="244"/>
      <c r="PTG62" s="244"/>
      <c r="PTH62" s="245"/>
      <c r="PTI62" s="244"/>
      <c r="PTJ62" s="246"/>
      <c r="PTK62" s="247"/>
      <c r="PTL62" s="248"/>
      <c r="PTM62" s="248"/>
      <c r="PTN62" s="244"/>
      <c r="PTO62" s="244"/>
      <c r="PTP62" s="244"/>
      <c r="PTQ62" s="245"/>
      <c r="PTR62" s="244"/>
      <c r="PTS62" s="246"/>
      <c r="PTT62" s="247"/>
      <c r="PTU62" s="248"/>
      <c r="PTV62" s="248"/>
      <c r="PTW62" s="244"/>
      <c r="PTX62" s="244"/>
      <c r="PTY62" s="244"/>
      <c r="PTZ62" s="245"/>
      <c r="PUA62" s="244"/>
      <c r="PUB62" s="246"/>
      <c r="PUC62" s="247"/>
      <c r="PUD62" s="248"/>
      <c r="PUE62" s="248"/>
      <c r="PUF62" s="244"/>
      <c r="PUG62" s="244"/>
      <c r="PUH62" s="244"/>
      <c r="PUI62" s="245"/>
      <c r="PUJ62" s="244"/>
      <c r="PUK62" s="246"/>
      <c r="PUL62" s="247"/>
      <c r="PUM62" s="248"/>
      <c r="PUN62" s="248"/>
      <c r="PUO62" s="244"/>
      <c r="PUP62" s="244"/>
      <c r="PUQ62" s="244"/>
      <c r="PUR62" s="245"/>
      <c r="PUS62" s="244"/>
      <c r="PUT62" s="246"/>
      <c r="PUU62" s="247"/>
      <c r="PUV62" s="248"/>
      <c r="PUW62" s="248"/>
      <c r="PUX62" s="244"/>
      <c r="PUY62" s="244"/>
      <c r="PUZ62" s="244"/>
      <c r="PVA62" s="245"/>
      <c r="PVB62" s="244"/>
      <c r="PVC62" s="246"/>
      <c r="PVD62" s="247"/>
      <c r="PVE62" s="248"/>
      <c r="PVF62" s="248"/>
      <c r="PVG62" s="244"/>
      <c r="PVH62" s="244"/>
      <c r="PVI62" s="244"/>
      <c r="PVJ62" s="245"/>
      <c r="PVK62" s="244"/>
      <c r="PVL62" s="246"/>
      <c r="PVM62" s="247"/>
      <c r="PVN62" s="248"/>
      <c r="PVO62" s="248"/>
      <c r="PVP62" s="244"/>
      <c r="PVQ62" s="244"/>
      <c r="PVR62" s="244"/>
      <c r="PVS62" s="245"/>
      <c r="PVT62" s="244"/>
      <c r="PVU62" s="246"/>
      <c r="PVV62" s="247"/>
      <c r="PVW62" s="248"/>
      <c r="PVX62" s="248"/>
      <c r="PVY62" s="244"/>
      <c r="PVZ62" s="244"/>
      <c r="PWA62" s="244"/>
      <c r="PWB62" s="245"/>
      <c r="PWC62" s="244"/>
      <c r="PWD62" s="246"/>
      <c r="PWE62" s="247"/>
      <c r="PWF62" s="248"/>
      <c r="PWG62" s="248"/>
      <c r="PWH62" s="244"/>
      <c r="PWI62" s="244"/>
      <c r="PWJ62" s="244"/>
      <c r="PWK62" s="245"/>
      <c r="PWL62" s="244"/>
      <c r="PWM62" s="246"/>
      <c r="PWN62" s="247"/>
      <c r="PWO62" s="248"/>
      <c r="PWP62" s="248"/>
      <c r="PWQ62" s="244"/>
      <c r="PWR62" s="244"/>
      <c r="PWS62" s="244"/>
      <c r="PWT62" s="245"/>
      <c r="PWU62" s="244"/>
      <c r="PWV62" s="246"/>
      <c r="PWW62" s="247"/>
      <c r="PWX62" s="248"/>
      <c r="PWY62" s="248"/>
      <c r="PWZ62" s="244"/>
      <c r="PXA62" s="244"/>
      <c r="PXB62" s="244"/>
      <c r="PXC62" s="245"/>
      <c r="PXD62" s="244"/>
      <c r="PXE62" s="246"/>
      <c r="PXF62" s="247"/>
      <c r="PXG62" s="248"/>
      <c r="PXH62" s="248"/>
      <c r="PXI62" s="244"/>
      <c r="PXJ62" s="244"/>
      <c r="PXK62" s="244"/>
      <c r="PXL62" s="245"/>
      <c r="PXM62" s="244"/>
      <c r="PXN62" s="246"/>
      <c r="PXO62" s="247"/>
      <c r="PXP62" s="248"/>
      <c r="PXQ62" s="248"/>
      <c r="PXR62" s="244"/>
      <c r="PXS62" s="244"/>
      <c r="PXT62" s="244"/>
      <c r="PXU62" s="245"/>
      <c r="PXV62" s="244"/>
      <c r="PXW62" s="246"/>
      <c r="PXX62" s="247"/>
      <c r="PXY62" s="248"/>
      <c r="PXZ62" s="248"/>
      <c r="PYA62" s="244"/>
      <c r="PYB62" s="244"/>
      <c r="PYC62" s="244"/>
      <c r="PYD62" s="245"/>
      <c r="PYE62" s="244"/>
      <c r="PYF62" s="246"/>
      <c r="PYG62" s="247"/>
      <c r="PYH62" s="248"/>
      <c r="PYI62" s="248"/>
      <c r="PYJ62" s="244"/>
      <c r="PYK62" s="244"/>
      <c r="PYL62" s="244"/>
      <c r="PYM62" s="245"/>
      <c r="PYN62" s="244"/>
      <c r="PYO62" s="246"/>
      <c r="PYP62" s="247"/>
      <c r="PYQ62" s="248"/>
      <c r="PYR62" s="248"/>
      <c r="PYS62" s="244"/>
      <c r="PYT62" s="244"/>
      <c r="PYU62" s="244"/>
      <c r="PYV62" s="245"/>
      <c r="PYW62" s="244"/>
      <c r="PYX62" s="246"/>
      <c r="PYY62" s="247"/>
      <c r="PYZ62" s="248"/>
      <c r="PZA62" s="248"/>
      <c r="PZB62" s="244"/>
      <c r="PZC62" s="244"/>
      <c r="PZD62" s="244"/>
      <c r="PZE62" s="245"/>
      <c r="PZF62" s="244"/>
      <c r="PZG62" s="246"/>
      <c r="PZH62" s="247"/>
      <c r="PZI62" s="248"/>
      <c r="PZJ62" s="248"/>
      <c r="PZK62" s="244"/>
      <c r="PZL62" s="244"/>
      <c r="PZM62" s="244"/>
      <c r="PZN62" s="245"/>
      <c r="PZO62" s="244"/>
      <c r="PZP62" s="246"/>
      <c r="PZQ62" s="247"/>
      <c r="PZR62" s="248"/>
      <c r="PZS62" s="248"/>
      <c r="PZT62" s="244"/>
      <c r="PZU62" s="244"/>
      <c r="PZV62" s="244"/>
      <c r="PZW62" s="245"/>
      <c r="PZX62" s="244"/>
      <c r="PZY62" s="246"/>
      <c r="PZZ62" s="247"/>
      <c r="QAA62" s="248"/>
      <c r="QAB62" s="248"/>
      <c r="QAC62" s="244"/>
      <c r="QAD62" s="244"/>
      <c r="QAE62" s="244"/>
      <c r="QAF62" s="245"/>
      <c r="QAG62" s="244"/>
      <c r="QAH62" s="246"/>
      <c r="QAI62" s="247"/>
      <c r="QAJ62" s="248"/>
      <c r="QAK62" s="248"/>
      <c r="QAL62" s="244"/>
      <c r="QAM62" s="244"/>
      <c r="QAN62" s="244"/>
      <c r="QAO62" s="245"/>
      <c r="QAP62" s="244"/>
      <c r="QAQ62" s="246"/>
      <c r="QAR62" s="247"/>
      <c r="QAS62" s="248"/>
      <c r="QAT62" s="248"/>
      <c r="QAU62" s="244"/>
      <c r="QAV62" s="244"/>
      <c r="QAW62" s="244"/>
      <c r="QAX62" s="245"/>
      <c r="QAY62" s="244"/>
      <c r="QAZ62" s="246"/>
      <c r="QBA62" s="247"/>
      <c r="QBB62" s="248"/>
      <c r="QBC62" s="248"/>
      <c r="QBD62" s="244"/>
      <c r="QBE62" s="244"/>
      <c r="QBF62" s="244"/>
      <c r="QBG62" s="245"/>
      <c r="QBH62" s="244"/>
      <c r="QBI62" s="246"/>
      <c r="QBJ62" s="247"/>
      <c r="QBK62" s="248"/>
      <c r="QBL62" s="248"/>
      <c r="QBM62" s="244"/>
      <c r="QBN62" s="244"/>
      <c r="QBO62" s="244"/>
      <c r="QBP62" s="245"/>
      <c r="QBQ62" s="244"/>
      <c r="QBR62" s="246"/>
      <c r="QBS62" s="247"/>
      <c r="QBT62" s="248"/>
      <c r="QBU62" s="248"/>
      <c r="QBV62" s="244"/>
      <c r="QBW62" s="244"/>
      <c r="QBX62" s="244"/>
      <c r="QBY62" s="245"/>
      <c r="QBZ62" s="244"/>
      <c r="QCA62" s="246"/>
      <c r="QCB62" s="247"/>
      <c r="QCC62" s="248"/>
      <c r="QCD62" s="248"/>
      <c r="QCE62" s="244"/>
      <c r="QCF62" s="244"/>
      <c r="QCG62" s="244"/>
      <c r="QCH62" s="245"/>
      <c r="QCI62" s="244"/>
      <c r="QCJ62" s="246"/>
      <c r="QCK62" s="247"/>
      <c r="QCL62" s="248"/>
      <c r="QCM62" s="248"/>
      <c r="QCN62" s="244"/>
      <c r="QCO62" s="244"/>
      <c r="QCP62" s="244"/>
      <c r="QCQ62" s="245"/>
      <c r="QCR62" s="244"/>
      <c r="QCS62" s="246"/>
      <c r="QCT62" s="247"/>
      <c r="QCU62" s="248"/>
      <c r="QCV62" s="248"/>
      <c r="QCW62" s="244"/>
      <c r="QCX62" s="244"/>
      <c r="QCY62" s="244"/>
      <c r="QCZ62" s="245"/>
      <c r="QDA62" s="244"/>
      <c r="QDB62" s="246"/>
      <c r="QDC62" s="247"/>
      <c r="QDD62" s="248"/>
      <c r="QDE62" s="248"/>
      <c r="QDF62" s="244"/>
      <c r="QDG62" s="244"/>
      <c r="QDH62" s="244"/>
      <c r="QDI62" s="245"/>
      <c r="QDJ62" s="244"/>
      <c r="QDK62" s="246"/>
      <c r="QDL62" s="247"/>
      <c r="QDM62" s="248"/>
      <c r="QDN62" s="248"/>
      <c r="QDO62" s="244"/>
      <c r="QDP62" s="244"/>
      <c r="QDQ62" s="244"/>
      <c r="QDR62" s="245"/>
      <c r="QDS62" s="244"/>
      <c r="QDT62" s="246"/>
      <c r="QDU62" s="247"/>
      <c r="QDV62" s="248"/>
      <c r="QDW62" s="248"/>
      <c r="QDX62" s="244"/>
      <c r="QDY62" s="244"/>
      <c r="QDZ62" s="244"/>
      <c r="QEA62" s="245"/>
      <c r="QEB62" s="244"/>
      <c r="QEC62" s="246"/>
      <c r="QED62" s="247"/>
      <c r="QEE62" s="248"/>
      <c r="QEF62" s="248"/>
      <c r="QEG62" s="244"/>
      <c r="QEH62" s="244"/>
      <c r="QEI62" s="244"/>
      <c r="QEJ62" s="245"/>
      <c r="QEK62" s="244"/>
      <c r="QEL62" s="246"/>
      <c r="QEM62" s="247"/>
      <c r="QEN62" s="248"/>
      <c r="QEO62" s="248"/>
      <c r="QEP62" s="244"/>
      <c r="QEQ62" s="244"/>
      <c r="QER62" s="244"/>
      <c r="QES62" s="245"/>
      <c r="QET62" s="244"/>
      <c r="QEU62" s="246"/>
      <c r="QEV62" s="247"/>
      <c r="QEW62" s="248"/>
      <c r="QEX62" s="248"/>
      <c r="QEY62" s="244"/>
      <c r="QEZ62" s="244"/>
      <c r="QFA62" s="244"/>
      <c r="QFB62" s="245"/>
      <c r="QFC62" s="244"/>
      <c r="QFD62" s="246"/>
      <c r="QFE62" s="247"/>
      <c r="QFF62" s="248"/>
      <c r="QFG62" s="248"/>
      <c r="QFH62" s="244"/>
      <c r="QFI62" s="244"/>
      <c r="QFJ62" s="244"/>
      <c r="QFK62" s="245"/>
      <c r="QFL62" s="244"/>
      <c r="QFM62" s="246"/>
      <c r="QFN62" s="247"/>
      <c r="QFO62" s="248"/>
      <c r="QFP62" s="248"/>
      <c r="QFQ62" s="244"/>
      <c r="QFR62" s="244"/>
      <c r="QFS62" s="244"/>
      <c r="QFT62" s="245"/>
      <c r="QFU62" s="244"/>
      <c r="QFV62" s="246"/>
      <c r="QFW62" s="247"/>
      <c r="QFX62" s="248"/>
      <c r="QFY62" s="248"/>
      <c r="QFZ62" s="244"/>
      <c r="QGA62" s="244"/>
      <c r="QGB62" s="244"/>
      <c r="QGC62" s="245"/>
      <c r="QGD62" s="244"/>
      <c r="QGE62" s="246"/>
      <c r="QGF62" s="247"/>
      <c r="QGG62" s="248"/>
      <c r="QGH62" s="248"/>
      <c r="QGI62" s="244"/>
      <c r="QGJ62" s="244"/>
      <c r="QGK62" s="244"/>
      <c r="QGL62" s="245"/>
      <c r="QGM62" s="244"/>
      <c r="QGN62" s="246"/>
      <c r="QGO62" s="247"/>
      <c r="QGP62" s="248"/>
      <c r="QGQ62" s="248"/>
      <c r="QGR62" s="244"/>
      <c r="QGS62" s="244"/>
      <c r="QGT62" s="244"/>
      <c r="QGU62" s="245"/>
      <c r="QGV62" s="244"/>
      <c r="QGW62" s="246"/>
      <c r="QGX62" s="247"/>
      <c r="QGY62" s="248"/>
      <c r="QGZ62" s="248"/>
      <c r="QHA62" s="244"/>
      <c r="QHB62" s="244"/>
      <c r="QHC62" s="244"/>
      <c r="QHD62" s="245"/>
      <c r="QHE62" s="244"/>
      <c r="QHF62" s="246"/>
      <c r="QHG62" s="247"/>
      <c r="QHH62" s="248"/>
      <c r="QHI62" s="248"/>
      <c r="QHJ62" s="244"/>
      <c r="QHK62" s="244"/>
      <c r="QHL62" s="244"/>
      <c r="QHM62" s="245"/>
      <c r="QHN62" s="244"/>
      <c r="QHO62" s="246"/>
      <c r="QHP62" s="247"/>
      <c r="QHQ62" s="248"/>
      <c r="QHR62" s="248"/>
      <c r="QHS62" s="244"/>
      <c r="QHT62" s="244"/>
      <c r="QHU62" s="244"/>
      <c r="QHV62" s="245"/>
      <c r="QHW62" s="244"/>
      <c r="QHX62" s="246"/>
      <c r="QHY62" s="247"/>
      <c r="QHZ62" s="248"/>
      <c r="QIA62" s="248"/>
      <c r="QIB62" s="244"/>
      <c r="QIC62" s="244"/>
      <c r="QID62" s="244"/>
      <c r="QIE62" s="245"/>
      <c r="QIF62" s="244"/>
      <c r="QIG62" s="246"/>
      <c r="QIH62" s="247"/>
      <c r="QII62" s="248"/>
      <c r="QIJ62" s="248"/>
      <c r="QIK62" s="244"/>
      <c r="QIL62" s="244"/>
      <c r="QIM62" s="244"/>
      <c r="QIN62" s="245"/>
      <c r="QIO62" s="244"/>
      <c r="QIP62" s="246"/>
      <c r="QIQ62" s="247"/>
      <c r="QIR62" s="248"/>
      <c r="QIS62" s="248"/>
      <c r="QIT62" s="244"/>
      <c r="QIU62" s="244"/>
      <c r="QIV62" s="244"/>
      <c r="QIW62" s="245"/>
      <c r="QIX62" s="244"/>
      <c r="QIY62" s="246"/>
      <c r="QIZ62" s="247"/>
      <c r="QJA62" s="248"/>
      <c r="QJB62" s="248"/>
      <c r="QJC62" s="244"/>
      <c r="QJD62" s="244"/>
      <c r="QJE62" s="244"/>
      <c r="QJF62" s="245"/>
      <c r="QJG62" s="244"/>
      <c r="QJH62" s="246"/>
      <c r="QJI62" s="247"/>
      <c r="QJJ62" s="248"/>
      <c r="QJK62" s="248"/>
      <c r="QJL62" s="244"/>
      <c r="QJM62" s="244"/>
      <c r="QJN62" s="244"/>
      <c r="QJO62" s="245"/>
      <c r="QJP62" s="244"/>
      <c r="QJQ62" s="246"/>
      <c r="QJR62" s="247"/>
      <c r="QJS62" s="248"/>
      <c r="QJT62" s="248"/>
      <c r="QJU62" s="244"/>
      <c r="QJV62" s="244"/>
      <c r="QJW62" s="244"/>
      <c r="QJX62" s="245"/>
      <c r="QJY62" s="244"/>
      <c r="QJZ62" s="246"/>
      <c r="QKA62" s="247"/>
      <c r="QKB62" s="248"/>
      <c r="QKC62" s="248"/>
      <c r="QKD62" s="244"/>
      <c r="QKE62" s="244"/>
      <c r="QKF62" s="244"/>
      <c r="QKG62" s="245"/>
      <c r="QKH62" s="244"/>
      <c r="QKI62" s="246"/>
      <c r="QKJ62" s="247"/>
      <c r="QKK62" s="248"/>
      <c r="QKL62" s="248"/>
      <c r="QKM62" s="244"/>
      <c r="QKN62" s="244"/>
      <c r="QKO62" s="244"/>
      <c r="QKP62" s="245"/>
      <c r="QKQ62" s="244"/>
      <c r="QKR62" s="246"/>
      <c r="QKS62" s="247"/>
      <c r="QKT62" s="248"/>
      <c r="QKU62" s="248"/>
      <c r="QKV62" s="244"/>
      <c r="QKW62" s="244"/>
      <c r="QKX62" s="244"/>
      <c r="QKY62" s="245"/>
      <c r="QKZ62" s="244"/>
      <c r="QLA62" s="246"/>
      <c r="QLB62" s="247"/>
      <c r="QLC62" s="248"/>
      <c r="QLD62" s="248"/>
      <c r="QLE62" s="244"/>
      <c r="QLF62" s="244"/>
      <c r="QLG62" s="244"/>
      <c r="QLH62" s="245"/>
      <c r="QLI62" s="244"/>
      <c r="QLJ62" s="246"/>
      <c r="QLK62" s="247"/>
      <c r="QLL62" s="248"/>
      <c r="QLM62" s="248"/>
      <c r="QLN62" s="244"/>
      <c r="QLO62" s="244"/>
      <c r="QLP62" s="244"/>
      <c r="QLQ62" s="245"/>
      <c r="QLR62" s="244"/>
      <c r="QLS62" s="246"/>
      <c r="QLT62" s="247"/>
      <c r="QLU62" s="248"/>
      <c r="QLV62" s="248"/>
      <c r="QLW62" s="244"/>
      <c r="QLX62" s="244"/>
      <c r="QLY62" s="244"/>
      <c r="QLZ62" s="245"/>
      <c r="QMA62" s="244"/>
      <c r="QMB62" s="246"/>
      <c r="QMC62" s="247"/>
      <c r="QMD62" s="248"/>
      <c r="QME62" s="248"/>
      <c r="QMF62" s="244"/>
      <c r="QMG62" s="244"/>
      <c r="QMH62" s="244"/>
      <c r="QMI62" s="245"/>
      <c r="QMJ62" s="244"/>
      <c r="QMK62" s="246"/>
      <c r="QML62" s="247"/>
      <c r="QMM62" s="248"/>
      <c r="QMN62" s="248"/>
      <c r="QMO62" s="244"/>
      <c r="QMP62" s="244"/>
      <c r="QMQ62" s="244"/>
      <c r="QMR62" s="245"/>
      <c r="QMS62" s="244"/>
      <c r="QMT62" s="246"/>
      <c r="QMU62" s="247"/>
      <c r="QMV62" s="248"/>
      <c r="QMW62" s="248"/>
      <c r="QMX62" s="244"/>
      <c r="QMY62" s="244"/>
      <c r="QMZ62" s="244"/>
      <c r="QNA62" s="245"/>
      <c r="QNB62" s="244"/>
      <c r="QNC62" s="246"/>
      <c r="QND62" s="247"/>
      <c r="QNE62" s="248"/>
      <c r="QNF62" s="248"/>
      <c r="QNG62" s="244"/>
      <c r="QNH62" s="244"/>
      <c r="QNI62" s="244"/>
      <c r="QNJ62" s="245"/>
      <c r="QNK62" s="244"/>
      <c r="QNL62" s="246"/>
      <c r="QNM62" s="247"/>
      <c r="QNN62" s="248"/>
      <c r="QNO62" s="248"/>
      <c r="QNP62" s="244"/>
      <c r="QNQ62" s="244"/>
      <c r="QNR62" s="244"/>
      <c r="QNS62" s="245"/>
      <c r="QNT62" s="244"/>
      <c r="QNU62" s="246"/>
      <c r="QNV62" s="247"/>
      <c r="QNW62" s="248"/>
      <c r="QNX62" s="248"/>
      <c r="QNY62" s="244"/>
      <c r="QNZ62" s="244"/>
      <c r="QOA62" s="244"/>
      <c r="QOB62" s="245"/>
      <c r="QOC62" s="244"/>
      <c r="QOD62" s="246"/>
      <c r="QOE62" s="247"/>
      <c r="QOF62" s="248"/>
      <c r="QOG62" s="248"/>
      <c r="QOH62" s="244"/>
      <c r="QOI62" s="244"/>
      <c r="QOJ62" s="244"/>
      <c r="QOK62" s="245"/>
      <c r="QOL62" s="244"/>
      <c r="QOM62" s="246"/>
      <c r="QON62" s="247"/>
      <c r="QOO62" s="248"/>
      <c r="QOP62" s="248"/>
      <c r="QOQ62" s="244"/>
      <c r="QOR62" s="244"/>
      <c r="QOS62" s="244"/>
      <c r="QOT62" s="245"/>
      <c r="QOU62" s="244"/>
      <c r="QOV62" s="246"/>
      <c r="QOW62" s="247"/>
      <c r="QOX62" s="248"/>
      <c r="QOY62" s="248"/>
      <c r="QOZ62" s="244"/>
      <c r="QPA62" s="244"/>
      <c r="QPB62" s="244"/>
      <c r="QPC62" s="245"/>
      <c r="QPD62" s="244"/>
      <c r="QPE62" s="246"/>
      <c r="QPF62" s="247"/>
      <c r="QPG62" s="248"/>
      <c r="QPH62" s="248"/>
      <c r="QPI62" s="244"/>
      <c r="QPJ62" s="244"/>
      <c r="QPK62" s="244"/>
      <c r="QPL62" s="245"/>
      <c r="QPM62" s="244"/>
      <c r="QPN62" s="246"/>
      <c r="QPO62" s="247"/>
      <c r="QPP62" s="248"/>
      <c r="QPQ62" s="248"/>
      <c r="QPR62" s="244"/>
      <c r="QPS62" s="244"/>
      <c r="QPT62" s="244"/>
      <c r="QPU62" s="245"/>
      <c r="QPV62" s="244"/>
      <c r="QPW62" s="246"/>
      <c r="QPX62" s="247"/>
      <c r="QPY62" s="248"/>
      <c r="QPZ62" s="248"/>
      <c r="QQA62" s="244"/>
      <c r="QQB62" s="244"/>
      <c r="QQC62" s="244"/>
      <c r="QQD62" s="245"/>
      <c r="QQE62" s="244"/>
      <c r="QQF62" s="246"/>
      <c r="QQG62" s="247"/>
      <c r="QQH62" s="248"/>
      <c r="QQI62" s="248"/>
      <c r="QQJ62" s="244"/>
      <c r="QQK62" s="244"/>
      <c r="QQL62" s="244"/>
      <c r="QQM62" s="245"/>
      <c r="QQN62" s="244"/>
      <c r="QQO62" s="246"/>
      <c r="QQP62" s="247"/>
      <c r="QQQ62" s="248"/>
      <c r="QQR62" s="248"/>
      <c r="QQS62" s="244"/>
      <c r="QQT62" s="244"/>
      <c r="QQU62" s="244"/>
      <c r="QQV62" s="245"/>
      <c r="QQW62" s="244"/>
      <c r="QQX62" s="246"/>
      <c r="QQY62" s="247"/>
      <c r="QQZ62" s="248"/>
      <c r="QRA62" s="248"/>
      <c r="QRB62" s="244"/>
      <c r="QRC62" s="244"/>
      <c r="QRD62" s="244"/>
      <c r="QRE62" s="245"/>
      <c r="QRF62" s="244"/>
      <c r="QRG62" s="246"/>
      <c r="QRH62" s="247"/>
      <c r="QRI62" s="248"/>
      <c r="QRJ62" s="248"/>
      <c r="QRK62" s="244"/>
      <c r="QRL62" s="244"/>
      <c r="QRM62" s="244"/>
      <c r="QRN62" s="245"/>
      <c r="QRO62" s="244"/>
      <c r="QRP62" s="246"/>
      <c r="QRQ62" s="247"/>
      <c r="QRR62" s="248"/>
      <c r="QRS62" s="248"/>
      <c r="QRT62" s="244"/>
      <c r="QRU62" s="244"/>
      <c r="QRV62" s="244"/>
      <c r="QRW62" s="245"/>
      <c r="QRX62" s="244"/>
      <c r="QRY62" s="246"/>
      <c r="QRZ62" s="247"/>
      <c r="QSA62" s="248"/>
      <c r="QSB62" s="248"/>
      <c r="QSC62" s="244"/>
      <c r="QSD62" s="244"/>
      <c r="QSE62" s="244"/>
      <c r="QSF62" s="245"/>
      <c r="QSG62" s="244"/>
      <c r="QSH62" s="246"/>
      <c r="QSI62" s="247"/>
      <c r="QSJ62" s="248"/>
      <c r="QSK62" s="248"/>
      <c r="QSL62" s="244"/>
      <c r="QSM62" s="244"/>
      <c r="QSN62" s="244"/>
      <c r="QSO62" s="245"/>
      <c r="QSP62" s="244"/>
      <c r="QSQ62" s="246"/>
      <c r="QSR62" s="247"/>
      <c r="QSS62" s="248"/>
      <c r="QST62" s="248"/>
      <c r="QSU62" s="244"/>
      <c r="QSV62" s="244"/>
      <c r="QSW62" s="244"/>
      <c r="QSX62" s="245"/>
      <c r="QSY62" s="244"/>
      <c r="QSZ62" s="246"/>
      <c r="QTA62" s="247"/>
      <c r="QTB62" s="248"/>
      <c r="QTC62" s="248"/>
      <c r="QTD62" s="244"/>
      <c r="QTE62" s="244"/>
      <c r="QTF62" s="244"/>
      <c r="QTG62" s="245"/>
      <c r="QTH62" s="244"/>
      <c r="QTI62" s="246"/>
      <c r="QTJ62" s="247"/>
      <c r="QTK62" s="248"/>
      <c r="QTL62" s="248"/>
      <c r="QTM62" s="244"/>
      <c r="QTN62" s="244"/>
      <c r="QTO62" s="244"/>
      <c r="QTP62" s="245"/>
      <c r="QTQ62" s="244"/>
      <c r="QTR62" s="246"/>
      <c r="QTS62" s="247"/>
      <c r="QTT62" s="248"/>
      <c r="QTU62" s="248"/>
      <c r="QTV62" s="244"/>
      <c r="QTW62" s="244"/>
      <c r="QTX62" s="244"/>
      <c r="QTY62" s="245"/>
      <c r="QTZ62" s="244"/>
      <c r="QUA62" s="246"/>
      <c r="QUB62" s="247"/>
      <c r="QUC62" s="248"/>
      <c r="QUD62" s="248"/>
      <c r="QUE62" s="244"/>
      <c r="QUF62" s="244"/>
      <c r="QUG62" s="244"/>
      <c r="QUH62" s="245"/>
      <c r="QUI62" s="244"/>
      <c r="QUJ62" s="246"/>
      <c r="QUK62" s="247"/>
      <c r="QUL62" s="248"/>
      <c r="QUM62" s="248"/>
      <c r="QUN62" s="244"/>
      <c r="QUO62" s="244"/>
      <c r="QUP62" s="244"/>
      <c r="QUQ62" s="245"/>
      <c r="QUR62" s="244"/>
      <c r="QUS62" s="246"/>
      <c r="QUT62" s="247"/>
      <c r="QUU62" s="248"/>
      <c r="QUV62" s="248"/>
      <c r="QUW62" s="244"/>
      <c r="QUX62" s="244"/>
      <c r="QUY62" s="244"/>
      <c r="QUZ62" s="245"/>
      <c r="QVA62" s="244"/>
      <c r="QVB62" s="246"/>
      <c r="QVC62" s="247"/>
      <c r="QVD62" s="248"/>
      <c r="QVE62" s="248"/>
      <c r="QVF62" s="244"/>
      <c r="QVG62" s="244"/>
      <c r="QVH62" s="244"/>
      <c r="QVI62" s="245"/>
      <c r="QVJ62" s="244"/>
      <c r="QVK62" s="246"/>
      <c r="QVL62" s="247"/>
      <c r="QVM62" s="248"/>
      <c r="QVN62" s="248"/>
      <c r="QVO62" s="244"/>
      <c r="QVP62" s="244"/>
      <c r="QVQ62" s="244"/>
      <c r="QVR62" s="245"/>
      <c r="QVS62" s="244"/>
      <c r="QVT62" s="246"/>
      <c r="QVU62" s="247"/>
      <c r="QVV62" s="248"/>
      <c r="QVW62" s="248"/>
      <c r="QVX62" s="244"/>
      <c r="QVY62" s="244"/>
      <c r="QVZ62" s="244"/>
      <c r="QWA62" s="245"/>
      <c r="QWB62" s="244"/>
      <c r="QWC62" s="246"/>
      <c r="QWD62" s="247"/>
      <c r="QWE62" s="248"/>
      <c r="QWF62" s="248"/>
      <c r="QWG62" s="244"/>
      <c r="QWH62" s="244"/>
      <c r="QWI62" s="244"/>
      <c r="QWJ62" s="245"/>
      <c r="QWK62" s="244"/>
      <c r="QWL62" s="246"/>
      <c r="QWM62" s="247"/>
      <c r="QWN62" s="248"/>
      <c r="QWO62" s="248"/>
      <c r="QWP62" s="244"/>
      <c r="QWQ62" s="244"/>
      <c r="QWR62" s="244"/>
      <c r="QWS62" s="245"/>
      <c r="QWT62" s="244"/>
      <c r="QWU62" s="246"/>
      <c r="QWV62" s="247"/>
      <c r="QWW62" s="248"/>
      <c r="QWX62" s="248"/>
      <c r="QWY62" s="244"/>
      <c r="QWZ62" s="244"/>
      <c r="QXA62" s="244"/>
      <c r="QXB62" s="245"/>
      <c r="QXC62" s="244"/>
      <c r="QXD62" s="246"/>
      <c r="QXE62" s="247"/>
      <c r="QXF62" s="248"/>
      <c r="QXG62" s="248"/>
      <c r="QXH62" s="244"/>
      <c r="QXI62" s="244"/>
      <c r="QXJ62" s="244"/>
      <c r="QXK62" s="245"/>
      <c r="QXL62" s="244"/>
      <c r="QXM62" s="246"/>
      <c r="QXN62" s="247"/>
      <c r="QXO62" s="248"/>
      <c r="QXP62" s="248"/>
      <c r="QXQ62" s="244"/>
      <c r="QXR62" s="244"/>
      <c r="QXS62" s="244"/>
      <c r="QXT62" s="245"/>
      <c r="QXU62" s="244"/>
      <c r="QXV62" s="246"/>
      <c r="QXW62" s="247"/>
      <c r="QXX62" s="248"/>
      <c r="QXY62" s="248"/>
      <c r="QXZ62" s="244"/>
      <c r="QYA62" s="244"/>
      <c r="QYB62" s="244"/>
      <c r="QYC62" s="245"/>
      <c r="QYD62" s="244"/>
      <c r="QYE62" s="246"/>
      <c r="QYF62" s="247"/>
      <c r="QYG62" s="248"/>
      <c r="QYH62" s="248"/>
      <c r="QYI62" s="244"/>
      <c r="QYJ62" s="244"/>
      <c r="QYK62" s="244"/>
      <c r="QYL62" s="245"/>
      <c r="QYM62" s="244"/>
      <c r="QYN62" s="246"/>
      <c r="QYO62" s="247"/>
      <c r="QYP62" s="248"/>
      <c r="QYQ62" s="248"/>
      <c r="QYR62" s="244"/>
      <c r="QYS62" s="244"/>
      <c r="QYT62" s="244"/>
      <c r="QYU62" s="245"/>
      <c r="QYV62" s="244"/>
      <c r="QYW62" s="246"/>
      <c r="QYX62" s="247"/>
      <c r="QYY62" s="248"/>
      <c r="QYZ62" s="248"/>
      <c r="QZA62" s="244"/>
      <c r="QZB62" s="244"/>
      <c r="QZC62" s="244"/>
      <c r="QZD62" s="245"/>
      <c r="QZE62" s="244"/>
      <c r="QZF62" s="246"/>
      <c r="QZG62" s="247"/>
      <c r="QZH62" s="248"/>
      <c r="QZI62" s="248"/>
      <c r="QZJ62" s="244"/>
      <c r="QZK62" s="244"/>
      <c r="QZL62" s="244"/>
      <c r="QZM62" s="245"/>
      <c r="QZN62" s="244"/>
      <c r="QZO62" s="246"/>
      <c r="QZP62" s="247"/>
      <c r="QZQ62" s="248"/>
      <c r="QZR62" s="248"/>
      <c r="QZS62" s="244"/>
      <c r="QZT62" s="244"/>
      <c r="QZU62" s="244"/>
      <c r="QZV62" s="245"/>
      <c r="QZW62" s="244"/>
      <c r="QZX62" s="246"/>
      <c r="QZY62" s="247"/>
      <c r="QZZ62" s="248"/>
      <c r="RAA62" s="248"/>
      <c r="RAB62" s="244"/>
      <c r="RAC62" s="244"/>
      <c r="RAD62" s="244"/>
      <c r="RAE62" s="245"/>
      <c r="RAF62" s="244"/>
      <c r="RAG62" s="246"/>
      <c r="RAH62" s="247"/>
      <c r="RAI62" s="248"/>
      <c r="RAJ62" s="248"/>
      <c r="RAK62" s="244"/>
      <c r="RAL62" s="244"/>
      <c r="RAM62" s="244"/>
      <c r="RAN62" s="245"/>
      <c r="RAO62" s="244"/>
      <c r="RAP62" s="246"/>
      <c r="RAQ62" s="247"/>
      <c r="RAR62" s="248"/>
      <c r="RAS62" s="248"/>
      <c r="RAT62" s="244"/>
      <c r="RAU62" s="244"/>
      <c r="RAV62" s="244"/>
      <c r="RAW62" s="245"/>
      <c r="RAX62" s="244"/>
      <c r="RAY62" s="246"/>
      <c r="RAZ62" s="247"/>
      <c r="RBA62" s="248"/>
      <c r="RBB62" s="248"/>
      <c r="RBC62" s="244"/>
      <c r="RBD62" s="244"/>
      <c r="RBE62" s="244"/>
      <c r="RBF62" s="245"/>
      <c r="RBG62" s="244"/>
      <c r="RBH62" s="246"/>
      <c r="RBI62" s="247"/>
      <c r="RBJ62" s="248"/>
      <c r="RBK62" s="248"/>
      <c r="RBL62" s="244"/>
      <c r="RBM62" s="244"/>
      <c r="RBN62" s="244"/>
      <c r="RBO62" s="245"/>
      <c r="RBP62" s="244"/>
      <c r="RBQ62" s="246"/>
      <c r="RBR62" s="247"/>
      <c r="RBS62" s="248"/>
      <c r="RBT62" s="248"/>
      <c r="RBU62" s="244"/>
      <c r="RBV62" s="244"/>
      <c r="RBW62" s="244"/>
      <c r="RBX62" s="245"/>
      <c r="RBY62" s="244"/>
      <c r="RBZ62" s="246"/>
      <c r="RCA62" s="247"/>
      <c r="RCB62" s="248"/>
      <c r="RCC62" s="248"/>
      <c r="RCD62" s="244"/>
      <c r="RCE62" s="244"/>
      <c r="RCF62" s="244"/>
      <c r="RCG62" s="245"/>
      <c r="RCH62" s="244"/>
      <c r="RCI62" s="246"/>
      <c r="RCJ62" s="247"/>
      <c r="RCK62" s="248"/>
      <c r="RCL62" s="248"/>
      <c r="RCM62" s="244"/>
      <c r="RCN62" s="244"/>
      <c r="RCO62" s="244"/>
      <c r="RCP62" s="245"/>
      <c r="RCQ62" s="244"/>
      <c r="RCR62" s="246"/>
      <c r="RCS62" s="247"/>
      <c r="RCT62" s="248"/>
      <c r="RCU62" s="248"/>
      <c r="RCV62" s="244"/>
      <c r="RCW62" s="244"/>
      <c r="RCX62" s="244"/>
      <c r="RCY62" s="245"/>
      <c r="RCZ62" s="244"/>
      <c r="RDA62" s="246"/>
      <c r="RDB62" s="247"/>
      <c r="RDC62" s="248"/>
      <c r="RDD62" s="248"/>
      <c r="RDE62" s="244"/>
      <c r="RDF62" s="244"/>
      <c r="RDG62" s="244"/>
      <c r="RDH62" s="245"/>
      <c r="RDI62" s="244"/>
      <c r="RDJ62" s="246"/>
      <c r="RDK62" s="247"/>
      <c r="RDL62" s="248"/>
      <c r="RDM62" s="248"/>
      <c r="RDN62" s="244"/>
      <c r="RDO62" s="244"/>
      <c r="RDP62" s="244"/>
      <c r="RDQ62" s="245"/>
      <c r="RDR62" s="244"/>
      <c r="RDS62" s="246"/>
      <c r="RDT62" s="247"/>
      <c r="RDU62" s="248"/>
      <c r="RDV62" s="248"/>
      <c r="RDW62" s="244"/>
      <c r="RDX62" s="244"/>
      <c r="RDY62" s="244"/>
      <c r="RDZ62" s="245"/>
      <c r="REA62" s="244"/>
      <c r="REB62" s="246"/>
      <c r="REC62" s="247"/>
      <c r="RED62" s="248"/>
      <c r="REE62" s="248"/>
      <c r="REF62" s="244"/>
      <c r="REG62" s="244"/>
      <c r="REH62" s="244"/>
      <c r="REI62" s="245"/>
      <c r="REJ62" s="244"/>
      <c r="REK62" s="246"/>
      <c r="REL62" s="247"/>
      <c r="REM62" s="248"/>
      <c r="REN62" s="248"/>
      <c r="REO62" s="244"/>
      <c r="REP62" s="244"/>
      <c r="REQ62" s="244"/>
      <c r="RER62" s="245"/>
      <c r="RES62" s="244"/>
      <c r="RET62" s="246"/>
      <c r="REU62" s="247"/>
      <c r="REV62" s="248"/>
      <c r="REW62" s="248"/>
      <c r="REX62" s="244"/>
      <c r="REY62" s="244"/>
      <c r="REZ62" s="244"/>
      <c r="RFA62" s="245"/>
      <c r="RFB62" s="244"/>
      <c r="RFC62" s="246"/>
      <c r="RFD62" s="247"/>
      <c r="RFE62" s="248"/>
      <c r="RFF62" s="248"/>
      <c r="RFG62" s="244"/>
      <c r="RFH62" s="244"/>
      <c r="RFI62" s="244"/>
      <c r="RFJ62" s="245"/>
      <c r="RFK62" s="244"/>
      <c r="RFL62" s="246"/>
      <c r="RFM62" s="247"/>
      <c r="RFN62" s="248"/>
      <c r="RFO62" s="248"/>
      <c r="RFP62" s="244"/>
      <c r="RFQ62" s="244"/>
      <c r="RFR62" s="244"/>
      <c r="RFS62" s="245"/>
      <c r="RFT62" s="244"/>
      <c r="RFU62" s="246"/>
      <c r="RFV62" s="247"/>
      <c r="RFW62" s="248"/>
      <c r="RFX62" s="248"/>
      <c r="RFY62" s="244"/>
      <c r="RFZ62" s="244"/>
      <c r="RGA62" s="244"/>
      <c r="RGB62" s="245"/>
      <c r="RGC62" s="244"/>
      <c r="RGD62" s="246"/>
      <c r="RGE62" s="247"/>
      <c r="RGF62" s="248"/>
      <c r="RGG62" s="248"/>
      <c r="RGH62" s="244"/>
      <c r="RGI62" s="244"/>
      <c r="RGJ62" s="244"/>
      <c r="RGK62" s="245"/>
      <c r="RGL62" s="244"/>
      <c r="RGM62" s="246"/>
      <c r="RGN62" s="247"/>
      <c r="RGO62" s="248"/>
      <c r="RGP62" s="248"/>
      <c r="RGQ62" s="244"/>
      <c r="RGR62" s="244"/>
      <c r="RGS62" s="244"/>
      <c r="RGT62" s="245"/>
      <c r="RGU62" s="244"/>
      <c r="RGV62" s="246"/>
      <c r="RGW62" s="247"/>
      <c r="RGX62" s="248"/>
      <c r="RGY62" s="248"/>
      <c r="RGZ62" s="244"/>
      <c r="RHA62" s="244"/>
      <c r="RHB62" s="244"/>
      <c r="RHC62" s="245"/>
      <c r="RHD62" s="244"/>
      <c r="RHE62" s="246"/>
      <c r="RHF62" s="247"/>
      <c r="RHG62" s="248"/>
      <c r="RHH62" s="248"/>
      <c r="RHI62" s="244"/>
      <c r="RHJ62" s="244"/>
      <c r="RHK62" s="244"/>
      <c r="RHL62" s="245"/>
      <c r="RHM62" s="244"/>
      <c r="RHN62" s="246"/>
      <c r="RHO62" s="247"/>
      <c r="RHP62" s="248"/>
      <c r="RHQ62" s="248"/>
      <c r="RHR62" s="244"/>
      <c r="RHS62" s="244"/>
      <c r="RHT62" s="244"/>
      <c r="RHU62" s="245"/>
      <c r="RHV62" s="244"/>
      <c r="RHW62" s="246"/>
      <c r="RHX62" s="247"/>
      <c r="RHY62" s="248"/>
      <c r="RHZ62" s="248"/>
      <c r="RIA62" s="244"/>
      <c r="RIB62" s="244"/>
      <c r="RIC62" s="244"/>
      <c r="RID62" s="245"/>
      <c r="RIE62" s="244"/>
      <c r="RIF62" s="246"/>
      <c r="RIG62" s="247"/>
      <c r="RIH62" s="248"/>
      <c r="RII62" s="248"/>
      <c r="RIJ62" s="244"/>
      <c r="RIK62" s="244"/>
      <c r="RIL62" s="244"/>
      <c r="RIM62" s="245"/>
      <c r="RIN62" s="244"/>
      <c r="RIO62" s="246"/>
      <c r="RIP62" s="247"/>
      <c r="RIQ62" s="248"/>
      <c r="RIR62" s="248"/>
      <c r="RIS62" s="244"/>
      <c r="RIT62" s="244"/>
      <c r="RIU62" s="244"/>
      <c r="RIV62" s="245"/>
      <c r="RIW62" s="244"/>
      <c r="RIX62" s="246"/>
      <c r="RIY62" s="247"/>
      <c r="RIZ62" s="248"/>
      <c r="RJA62" s="248"/>
      <c r="RJB62" s="244"/>
      <c r="RJC62" s="244"/>
      <c r="RJD62" s="244"/>
      <c r="RJE62" s="245"/>
      <c r="RJF62" s="244"/>
      <c r="RJG62" s="246"/>
      <c r="RJH62" s="247"/>
      <c r="RJI62" s="248"/>
      <c r="RJJ62" s="248"/>
      <c r="RJK62" s="244"/>
      <c r="RJL62" s="244"/>
      <c r="RJM62" s="244"/>
      <c r="RJN62" s="245"/>
      <c r="RJO62" s="244"/>
      <c r="RJP62" s="246"/>
      <c r="RJQ62" s="247"/>
      <c r="RJR62" s="248"/>
      <c r="RJS62" s="248"/>
      <c r="RJT62" s="244"/>
      <c r="RJU62" s="244"/>
      <c r="RJV62" s="244"/>
      <c r="RJW62" s="245"/>
      <c r="RJX62" s="244"/>
      <c r="RJY62" s="246"/>
      <c r="RJZ62" s="247"/>
      <c r="RKA62" s="248"/>
      <c r="RKB62" s="248"/>
      <c r="RKC62" s="244"/>
      <c r="RKD62" s="244"/>
      <c r="RKE62" s="244"/>
      <c r="RKF62" s="245"/>
      <c r="RKG62" s="244"/>
      <c r="RKH62" s="246"/>
      <c r="RKI62" s="247"/>
      <c r="RKJ62" s="248"/>
      <c r="RKK62" s="248"/>
      <c r="RKL62" s="244"/>
      <c r="RKM62" s="244"/>
      <c r="RKN62" s="244"/>
      <c r="RKO62" s="245"/>
      <c r="RKP62" s="244"/>
      <c r="RKQ62" s="246"/>
      <c r="RKR62" s="247"/>
      <c r="RKS62" s="248"/>
      <c r="RKT62" s="248"/>
      <c r="RKU62" s="244"/>
      <c r="RKV62" s="244"/>
      <c r="RKW62" s="244"/>
      <c r="RKX62" s="245"/>
      <c r="RKY62" s="244"/>
      <c r="RKZ62" s="246"/>
      <c r="RLA62" s="247"/>
      <c r="RLB62" s="248"/>
      <c r="RLC62" s="248"/>
      <c r="RLD62" s="244"/>
      <c r="RLE62" s="244"/>
      <c r="RLF62" s="244"/>
      <c r="RLG62" s="245"/>
      <c r="RLH62" s="244"/>
      <c r="RLI62" s="246"/>
      <c r="RLJ62" s="247"/>
      <c r="RLK62" s="248"/>
      <c r="RLL62" s="248"/>
      <c r="RLM62" s="244"/>
      <c r="RLN62" s="244"/>
      <c r="RLO62" s="244"/>
      <c r="RLP62" s="245"/>
      <c r="RLQ62" s="244"/>
      <c r="RLR62" s="246"/>
      <c r="RLS62" s="247"/>
      <c r="RLT62" s="248"/>
      <c r="RLU62" s="248"/>
      <c r="RLV62" s="244"/>
      <c r="RLW62" s="244"/>
      <c r="RLX62" s="244"/>
      <c r="RLY62" s="245"/>
      <c r="RLZ62" s="244"/>
      <c r="RMA62" s="246"/>
      <c r="RMB62" s="247"/>
      <c r="RMC62" s="248"/>
      <c r="RMD62" s="248"/>
      <c r="RME62" s="244"/>
      <c r="RMF62" s="244"/>
      <c r="RMG62" s="244"/>
      <c r="RMH62" s="245"/>
      <c r="RMI62" s="244"/>
      <c r="RMJ62" s="246"/>
      <c r="RMK62" s="247"/>
      <c r="RML62" s="248"/>
      <c r="RMM62" s="248"/>
      <c r="RMN62" s="244"/>
      <c r="RMO62" s="244"/>
      <c r="RMP62" s="244"/>
      <c r="RMQ62" s="245"/>
      <c r="RMR62" s="244"/>
      <c r="RMS62" s="246"/>
      <c r="RMT62" s="247"/>
      <c r="RMU62" s="248"/>
      <c r="RMV62" s="248"/>
      <c r="RMW62" s="244"/>
      <c r="RMX62" s="244"/>
      <c r="RMY62" s="244"/>
      <c r="RMZ62" s="245"/>
      <c r="RNA62" s="244"/>
      <c r="RNB62" s="246"/>
      <c r="RNC62" s="247"/>
      <c r="RND62" s="248"/>
      <c r="RNE62" s="248"/>
      <c r="RNF62" s="244"/>
      <c r="RNG62" s="244"/>
      <c r="RNH62" s="244"/>
      <c r="RNI62" s="245"/>
      <c r="RNJ62" s="244"/>
      <c r="RNK62" s="246"/>
      <c r="RNL62" s="247"/>
      <c r="RNM62" s="248"/>
      <c r="RNN62" s="248"/>
      <c r="RNO62" s="244"/>
      <c r="RNP62" s="244"/>
      <c r="RNQ62" s="244"/>
      <c r="RNR62" s="245"/>
      <c r="RNS62" s="244"/>
      <c r="RNT62" s="246"/>
      <c r="RNU62" s="247"/>
      <c r="RNV62" s="248"/>
      <c r="RNW62" s="248"/>
      <c r="RNX62" s="244"/>
      <c r="RNY62" s="244"/>
      <c r="RNZ62" s="244"/>
      <c r="ROA62" s="245"/>
      <c r="ROB62" s="244"/>
      <c r="ROC62" s="246"/>
      <c r="ROD62" s="247"/>
      <c r="ROE62" s="248"/>
      <c r="ROF62" s="248"/>
      <c r="ROG62" s="244"/>
      <c r="ROH62" s="244"/>
      <c r="ROI62" s="244"/>
      <c r="ROJ62" s="245"/>
      <c r="ROK62" s="244"/>
      <c r="ROL62" s="246"/>
      <c r="ROM62" s="247"/>
      <c r="RON62" s="248"/>
      <c r="ROO62" s="248"/>
      <c r="ROP62" s="244"/>
      <c r="ROQ62" s="244"/>
      <c r="ROR62" s="244"/>
      <c r="ROS62" s="245"/>
      <c r="ROT62" s="244"/>
      <c r="ROU62" s="246"/>
      <c r="ROV62" s="247"/>
      <c r="ROW62" s="248"/>
      <c r="ROX62" s="248"/>
      <c r="ROY62" s="244"/>
      <c r="ROZ62" s="244"/>
      <c r="RPA62" s="244"/>
      <c r="RPB62" s="245"/>
      <c r="RPC62" s="244"/>
      <c r="RPD62" s="246"/>
      <c r="RPE62" s="247"/>
      <c r="RPF62" s="248"/>
      <c r="RPG62" s="248"/>
      <c r="RPH62" s="244"/>
      <c r="RPI62" s="244"/>
      <c r="RPJ62" s="244"/>
      <c r="RPK62" s="245"/>
      <c r="RPL62" s="244"/>
      <c r="RPM62" s="246"/>
      <c r="RPN62" s="247"/>
      <c r="RPO62" s="248"/>
      <c r="RPP62" s="248"/>
      <c r="RPQ62" s="244"/>
      <c r="RPR62" s="244"/>
      <c r="RPS62" s="244"/>
      <c r="RPT62" s="245"/>
      <c r="RPU62" s="244"/>
      <c r="RPV62" s="246"/>
      <c r="RPW62" s="247"/>
      <c r="RPX62" s="248"/>
      <c r="RPY62" s="248"/>
      <c r="RPZ62" s="244"/>
      <c r="RQA62" s="244"/>
      <c r="RQB62" s="244"/>
      <c r="RQC62" s="245"/>
      <c r="RQD62" s="244"/>
      <c r="RQE62" s="246"/>
      <c r="RQF62" s="247"/>
      <c r="RQG62" s="248"/>
      <c r="RQH62" s="248"/>
      <c r="RQI62" s="244"/>
      <c r="RQJ62" s="244"/>
      <c r="RQK62" s="244"/>
      <c r="RQL62" s="245"/>
      <c r="RQM62" s="244"/>
      <c r="RQN62" s="246"/>
      <c r="RQO62" s="247"/>
      <c r="RQP62" s="248"/>
      <c r="RQQ62" s="248"/>
      <c r="RQR62" s="244"/>
      <c r="RQS62" s="244"/>
      <c r="RQT62" s="244"/>
      <c r="RQU62" s="245"/>
      <c r="RQV62" s="244"/>
      <c r="RQW62" s="246"/>
      <c r="RQX62" s="247"/>
      <c r="RQY62" s="248"/>
      <c r="RQZ62" s="248"/>
      <c r="RRA62" s="244"/>
      <c r="RRB62" s="244"/>
      <c r="RRC62" s="244"/>
      <c r="RRD62" s="245"/>
      <c r="RRE62" s="244"/>
      <c r="RRF62" s="246"/>
      <c r="RRG62" s="247"/>
      <c r="RRH62" s="248"/>
      <c r="RRI62" s="248"/>
      <c r="RRJ62" s="244"/>
      <c r="RRK62" s="244"/>
      <c r="RRL62" s="244"/>
      <c r="RRM62" s="245"/>
      <c r="RRN62" s="244"/>
      <c r="RRO62" s="246"/>
      <c r="RRP62" s="247"/>
      <c r="RRQ62" s="248"/>
      <c r="RRR62" s="248"/>
      <c r="RRS62" s="244"/>
      <c r="RRT62" s="244"/>
      <c r="RRU62" s="244"/>
      <c r="RRV62" s="245"/>
      <c r="RRW62" s="244"/>
      <c r="RRX62" s="246"/>
      <c r="RRY62" s="247"/>
      <c r="RRZ62" s="248"/>
      <c r="RSA62" s="248"/>
      <c r="RSB62" s="244"/>
      <c r="RSC62" s="244"/>
      <c r="RSD62" s="244"/>
      <c r="RSE62" s="245"/>
      <c r="RSF62" s="244"/>
      <c r="RSG62" s="246"/>
      <c r="RSH62" s="247"/>
      <c r="RSI62" s="248"/>
      <c r="RSJ62" s="248"/>
      <c r="RSK62" s="244"/>
      <c r="RSL62" s="244"/>
      <c r="RSM62" s="244"/>
      <c r="RSN62" s="245"/>
      <c r="RSO62" s="244"/>
      <c r="RSP62" s="246"/>
      <c r="RSQ62" s="247"/>
      <c r="RSR62" s="248"/>
      <c r="RSS62" s="248"/>
      <c r="RST62" s="244"/>
      <c r="RSU62" s="244"/>
      <c r="RSV62" s="244"/>
      <c r="RSW62" s="245"/>
      <c r="RSX62" s="244"/>
      <c r="RSY62" s="246"/>
      <c r="RSZ62" s="247"/>
      <c r="RTA62" s="248"/>
      <c r="RTB62" s="248"/>
      <c r="RTC62" s="244"/>
      <c r="RTD62" s="244"/>
      <c r="RTE62" s="244"/>
      <c r="RTF62" s="245"/>
      <c r="RTG62" s="244"/>
      <c r="RTH62" s="246"/>
      <c r="RTI62" s="247"/>
      <c r="RTJ62" s="248"/>
      <c r="RTK62" s="248"/>
      <c r="RTL62" s="244"/>
      <c r="RTM62" s="244"/>
      <c r="RTN62" s="244"/>
      <c r="RTO62" s="245"/>
      <c r="RTP62" s="244"/>
      <c r="RTQ62" s="246"/>
      <c r="RTR62" s="247"/>
      <c r="RTS62" s="248"/>
      <c r="RTT62" s="248"/>
      <c r="RTU62" s="244"/>
      <c r="RTV62" s="244"/>
      <c r="RTW62" s="244"/>
      <c r="RTX62" s="245"/>
      <c r="RTY62" s="244"/>
      <c r="RTZ62" s="246"/>
      <c r="RUA62" s="247"/>
      <c r="RUB62" s="248"/>
      <c r="RUC62" s="248"/>
      <c r="RUD62" s="244"/>
      <c r="RUE62" s="244"/>
      <c r="RUF62" s="244"/>
      <c r="RUG62" s="245"/>
      <c r="RUH62" s="244"/>
      <c r="RUI62" s="246"/>
      <c r="RUJ62" s="247"/>
      <c r="RUK62" s="248"/>
      <c r="RUL62" s="248"/>
      <c r="RUM62" s="244"/>
      <c r="RUN62" s="244"/>
      <c r="RUO62" s="244"/>
      <c r="RUP62" s="245"/>
      <c r="RUQ62" s="244"/>
      <c r="RUR62" s="246"/>
      <c r="RUS62" s="247"/>
      <c r="RUT62" s="248"/>
      <c r="RUU62" s="248"/>
      <c r="RUV62" s="244"/>
      <c r="RUW62" s="244"/>
      <c r="RUX62" s="244"/>
      <c r="RUY62" s="245"/>
      <c r="RUZ62" s="244"/>
      <c r="RVA62" s="246"/>
      <c r="RVB62" s="247"/>
      <c r="RVC62" s="248"/>
      <c r="RVD62" s="248"/>
      <c r="RVE62" s="244"/>
      <c r="RVF62" s="244"/>
      <c r="RVG62" s="244"/>
      <c r="RVH62" s="245"/>
      <c r="RVI62" s="244"/>
      <c r="RVJ62" s="246"/>
      <c r="RVK62" s="247"/>
      <c r="RVL62" s="248"/>
      <c r="RVM62" s="248"/>
      <c r="RVN62" s="244"/>
      <c r="RVO62" s="244"/>
      <c r="RVP62" s="244"/>
      <c r="RVQ62" s="245"/>
      <c r="RVR62" s="244"/>
      <c r="RVS62" s="246"/>
      <c r="RVT62" s="247"/>
      <c r="RVU62" s="248"/>
      <c r="RVV62" s="248"/>
      <c r="RVW62" s="244"/>
      <c r="RVX62" s="244"/>
      <c r="RVY62" s="244"/>
      <c r="RVZ62" s="245"/>
      <c r="RWA62" s="244"/>
      <c r="RWB62" s="246"/>
      <c r="RWC62" s="247"/>
      <c r="RWD62" s="248"/>
      <c r="RWE62" s="248"/>
      <c r="RWF62" s="244"/>
      <c r="RWG62" s="244"/>
      <c r="RWH62" s="244"/>
      <c r="RWI62" s="245"/>
      <c r="RWJ62" s="244"/>
      <c r="RWK62" s="246"/>
      <c r="RWL62" s="247"/>
      <c r="RWM62" s="248"/>
      <c r="RWN62" s="248"/>
      <c r="RWO62" s="244"/>
      <c r="RWP62" s="244"/>
      <c r="RWQ62" s="244"/>
      <c r="RWR62" s="245"/>
      <c r="RWS62" s="244"/>
      <c r="RWT62" s="246"/>
      <c r="RWU62" s="247"/>
      <c r="RWV62" s="248"/>
      <c r="RWW62" s="248"/>
      <c r="RWX62" s="244"/>
      <c r="RWY62" s="244"/>
      <c r="RWZ62" s="244"/>
      <c r="RXA62" s="245"/>
      <c r="RXB62" s="244"/>
      <c r="RXC62" s="246"/>
      <c r="RXD62" s="247"/>
      <c r="RXE62" s="248"/>
      <c r="RXF62" s="248"/>
      <c r="RXG62" s="244"/>
      <c r="RXH62" s="244"/>
      <c r="RXI62" s="244"/>
      <c r="RXJ62" s="245"/>
      <c r="RXK62" s="244"/>
      <c r="RXL62" s="246"/>
      <c r="RXM62" s="247"/>
      <c r="RXN62" s="248"/>
      <c r="RXO62" s="248"/>
      <c r="RXP62" s="244"/>
      <c r="RXQ62" s="244"/>
      <c r="RXR62" s="244"/>
      <c r="RXS62" s="245"/>
      <c r="RXT62" s="244"/>
      <c r="RXU62" s="246"/>
      <c r="RXV62" s="247"/>
      <c r="RXW62" s="248"/>
      <c r="RXX62" s="248"/>
      <c r="RXY62" s="244"/>
      <c r="RXZ62" s="244"/>
      <c r="RYA62" s="244"/>
      <c r="RYB62" s="245"/>
      <c r="RYC62" s="244"/>
      <c r="RYD62" s="246"/>
      <c r="RYE62" s="247"/>
      <c r="RYF62" s="248"/>
      <c r="RYG62" s="248"/>
      <c r="RYH62" s="244"/>
      <c r="RYI62" s="244"/>
      <c r="RYJ62" s="244"/>
      <c r="RYK62" s="245"/>
      <c r="RYL62" s="244"/>
      <c r="RYM62" s="246"/>
      <c r="RYN62" s="247"/>
      <c r="RYO62" s="248"/>
      <c r="RYP62" s="248"/>
      <c r="RYQ62" s="244"/>
      <c r="RYR62" s="244"/>
      <c r="RYS62" s="244"/>
      <c r="RYT62" s="245"/>
      <c r="RYU62" s="244"/>
      <c r="RYV62" s="246"/>
      <c r="RYW62" s="247"/>
      <c r="RYX62" s="248"/>
      <c r="RYY62" s="248"/>
      <c r="RYZ62" s="244"/>
      <c r="RZA62" s="244"/>
      <c r="RZB62" s="244"/>
      <c r="RZC62" s="245"/>
      <c r="RZD62" s="244"/>
      <c r="RZE62" s="246"/>
      <c r="RZF62" s="247"/>
      <c r="RZG62" s="248"/>
      <c r="RZH62" s="248"/>
      <c r="RZI62" s="244"/>
      <c r="RZJ62" s="244"/>
      <c r="RZK62" s="244"/>
      <c r="RZL62" s="245"/>
      <c r="RZM62" s="244"/>
      <c r="RZN62" s="246"/>
      <c r="RZO62" s="247"/>
      <c r="RZP62" s="248"/>
      <c r="RZQ62" s="248"/>
      <c r="RZR62" s="244"/>
      <c r="RZS62" s="244"/>
      <c r="RZT62" s="244"/>
      <c r="RZU62" s="245"/>
      <c r="RZV62" s="244"/>
      <c r="RZW62" s="246"/>
      <c r="RZX62" s="247"/>
      <c r="RZY62" s="248"/>
      <c r="RZZ62" s="248"/>
      <c r="SAA62" s="244"/>
      <c r="SAB62" s="244"/>
      <c r="SAC62" s="244"/>
      <c r="SAD62" s="245"/>
      <c r="SAE62" s="244"/>
      <c r="SAF62" s="246"/>
      <c r="SAG62" s="247"/>
      <c r="SAH62" s="248"/>
      <c r="SAI62" s="248"/>
      <c r="SAJ62" s="244"/>
      <c r="SAK62" s="244"/>
      <c r="SAL62" s="244"/>
      <c r="SAM62" s="245"/>
      <c r="SAN62" s="244"/>
      <c r="SAO62" s="246"/>
      <c r="SAP62" s="247"/>
      <c r="SAQ62" s="248"/>
      <c r="SAR62" s="248"/>
      <c r="SAS62" s="244"/>
      <c r="SAT62" s="244"/>
      <c r="SAU62" s="244"/>
      <c r="SAV62" s="245"/>
      <c r="SAW62" s="244"/>
      <c r="SAX62" s="246"/>
      <c r="SAY62" s="247"/>
      <c r="SAZ62" s="248"/>
      <c r="SBA62" s="248"/>
      <c r="SBB62" s="244"/>
      <c r="SBC62" s="244"/>
      <c r="SBD62" s="244"/>
      <c r="SBE62" s="245"/>
      <c r="SBF62" s="244"/>
      <c r="SBG62" s="246"/>
      <c r="SBH62" s="247"/>
      <c r="SBI62" s="248"/>
      <c r="SBJ62" s="248"/>
      <c r="SBK62" s="244"/>
      <c r="SBL62" s="244"/>
      <c r="SBM62" s="244"/>
      <c r="SBN62" s="245"/>
      <c r="SBO62" s="244"/>
      <c r="SBP62" s="246"/>
      <c r="SBQ62" s="247"/>
      <c r="SBR62" s="248"/>
      <c r="SBS62" s="248"/>
      <c r="SBT62" s="244"/>
      <c r="SBU62" s="244"/>
      <c r="SBV62" s="244"/>
      <c r="SBW62" s="245"/>
      <c r="SBX62" s="244"/>
      <c r="SBY62" s="246"/>
      <c r="SBZ62" s="247"/>
      <c r="SCA62" s="248"/>
      <c r="SCB62" s="248"/>
      <c r="SCC62" s="244"/>
      <c r="SCD62" s="244"/>
      <c r="SCE62" s="244"/>
      <c r="SCF62" s="245"/>
      <c r="SCG62" s="244"/>
      <c r="SCH62" s="246"/>
      <c r="SCI62" s="247"/>
      <c r="SCJ62" s="248"/>
      <c r="SCK62" s="248"/>
      <c r="SCL62" s="244"/>
      <c r="SCM62" s="244"/>
      <c r="SCN62" s="244"/>
      <c r="SCO62" s="245"/>
      <c r="SCP62" s="244"/>
      <c r="SCQ62" s="246"/>
      <c r="SCR62" s="247"/>
      <c r="SCS62" s="248"/>
      <c r="SCT62" s="248"/>
      <c r="SCU62" s="244"/>
      <c r="SCV62" s="244"/>
      <c r="SCW62" s="244"/>
      <c r="SCX62" s="245"/>
      <c r="SCY62" s="244"/>
      <c r="SCZ62" s="246"/>
      <c r="SDA62" s="247"/>
      <c r="SDB62" s="248"/>
      <c r="SDC62" s="248"/>
      <c r="SDD62" s="244"/>
      <c r="SDE62" s="244"/>
      <c r="SDF62" s="244"/>
      <c r="SDG62" s="245"/>
      <c r="SDH62" s="244"/>
      <c r="SDI62" s="246"/>
      <c r="SDJ62" s="247"/>
      <c r="SDK62" s="248"/>
      <c r="SDL62" s="248"/>
      <c r="SDM62" s="244"/>
      <c r="SDN62" s="244"/>
      <c r="SDO62" s="244"/>
      <c r="SDP62" s="245"/>
      <c r="SDQ62" s="244"/>
      <c r="SDR62" s="246"/>
      <c r="SDS62" s="247"/>
      <c r="SDT62" s="248"/>
      <c r="SDU62" s="248"/>
      <c r="SDV62" s="244"/>
      <c r="SDW62" s="244"/>
      <c r="SDX62" s="244"/>
      <c r="SDY62" s="245"/>
      <c r="SDZ62" s="244"/>
      <c r="SEA62" s="246"/>
      <c r="SEB62" s="247"/>
      <c r="SEC62" s="248"/>
      <c r="SED62" s="248"/>
      <c r="SEE62" s="244"/>
      <c r="SEF62" s="244"/>
      <c r="SEG62" s="244"/>
      <c r="SEH62" s="245"/>
      <c r="SEI62" s="244"/>
      <c r="SEJ62" s="246"/>
      <c r="SEK62" s="247"/>
      <c r="SEL62" s="248"/>
      <c r="SEM62" s="248"/>
      <c r="SEN62" s="244"/>
      <c r="SEO62" s="244"/>
      <c r="SEP62" s="244"/>
      <c r="SEQ62" s="245"/>
      <c r="SER62" s="244"/>
      <c r="SES62" s="246"/>
      <c r="SET62" s="247"/>
      <c r="SEU62" s="248"/>
      <c r="SEV62" s="248"/>
      <c r="SEW62" s="244"/>
      <c r="SEX62" s="244"/>
      <c r="SEY62" s="244"/>
      <c r="SEZ62" s="245"/>
      <c r="SFA62" s="244"/>
      <c r="SFB62" s="246"/>
      <c r="SFC62" s="247"/>
      <c r="SFD62" s="248"/>
      <c r="SFE62" s="248"/>
      <c r="SFF62" s="244"/>
      <c r="SFG62" s="244"/>
      <c r="SFH62" s="244"/>
      <c r="SFI62" s="245"/>
      <c r="SFJ62" s="244"/>
      <c r="SFK62" s="246"/>
      <c r="SFL62" s="247"/>
      <c r="SFM62" s="248"/>
      <c r="SFN62" s="248"/>
      <c r="SFO62" s="244"/>
      <c r="SFP62" s="244"/>
      <c r="SFQ62" s="244"/>
      <c r="SFR62" s="245"/>
      <c r="SFS62" s="244"/>
      <c r="SFT62" s="246"/>
      <c r="SFU62" s="247"/>
      <c r="SFV62" s="248"/>
      <c r="SFW62" s="248"/>
      <c r="SFX62" s="244"/>
      <c r="SFY62" s="244"/>
      <c r="SFZ62" s="244"/>
      <c r="SGA62" s="245"/>
      <c r="SGB62" s="244"/>
      <c r="SGC62" s="246"/>
      <c r="SGD62" s="247"/>
      <c r="SGE62" s="248"/>
      <c r="SGF62" s="248"/>
      <c r="SGG62" s="244"/>
      <c r="SGH62" s="244"/>
      <c r="SGI62" s="244"/>
      <c r="SGJ62" s="245"/>
      <c r="SGK62" s="244"/>
      <c r="SGL62" s="246"/>
      <c r="SGM62" s="247"/>
      <c r="SGN62" s="248"/>
      <c r="SGO62" s="248"/>
      <c r="SGP62" s="244"/>
      <c r="SGQ62" s="244"/>
      <c r="SGR62" s="244"/>
      <c r="SGS62" s="245"/>
      <c r="SGT62" s="244"/>
      <c r="SGU62" s="246"/>
      <c r="SGV62" s="247"/>
      <c r="SGW62" s="248"/>
      <c r="SGX62" s="248"/>
      <c r="SGY62" s="244"/>
      <c r="SGZ62" s="244"/>
      <c r="SHA62" s="244"/>
      <c r="SHB62" s="245"/>
      <c r="SHC62" s="244"/>
      <c r="SHD62" s="246"/>
      <c r="SHE62" s="247"/>
      <c r="SHF62" s="248"/>
      <c r="SHG62" s="248"/>
      <c r="SHH62" s="244"/>
      <c r="SHI62" s="244"/>
      <c r="SHJ62" s="244"/>
      <c r="SHK62" s="245"/>
      <c r="SHL62" s="244"/>
      <c r="SHM62" s="246"/>
      <c r="SHN62" s="247"/>
      <c r="SHO62" s="248"/>
      <c r="SHP62" s="248"/>
      <c r="SHQ62" s="244"/>
      <c r="SHR62" s="244"/>
      <c r="SHS62" s="244"/>
      <c r="SHT62" s="245"/>
      <c r="SHU62" s="244"/>
      <c r="SHV62" s="246"/>
      <c r="SHW62" s="247"/>
      <c r="SHX62" s="248"/>
      <c r="SHY62" s="248"/>
      <c r="SHZ62" s="244"/>
      <c r="SIA62" s="244"/>
      <c r="SIB62" s="244"/>
      <c r="SIC62" s="245"/>
      <c r="SID62" s="244"/>
      <c r="SIE62" s="246"/>
      <c r="SIF62" s="247"/>
      <c r="SIG62" s="248"/>
      <c r="SIH62" s="248"/>
      <c r="SII62" s="244"/>
      <c r="SIJ62" s="244"/>
      <c r="SIK62" s="244"/>
      <c r="SIL62" s="245"/>
      <c r="SIM62" s="244"/>
      <c r="SIN62" s="246"/>
      <c r="SIO62" s="247"/>
      <c r="SIP62" s="248"/>
      <c r="SIQ62" s="248"/>
      <c r="SIR62" s="244"/>
      <c r="SIS62" s="244"/>
      <c r="SIT62" s="244"/>
      <c r="SIU62" s="245"/>
      <c r="SIV62" s="244"/>
      <c r="SIW62" s="246"/>
      <c r="SIX62" s="247"/>
      <c r="SIY62" s="248"/>
      <c r="SIZ62" s="248"/>
      <c r="SJA62" s="244"/>
      <c r="SJB62" s="244"/>
      <c r="SJC62" s="244"/>
      <c r="SJD62" s="245"/>
      <c r="SJE62" s="244"/>
      <c r="SJF62" s="246"/>
      <c r="SJG62" s="247"/>
      <c r="SJH62" s="248"/>
      <c r="SJI62" s="248"/>
      <c r="SJJ62" s="244"/>
      <c r="SJK62" s="244"/>
      <c r="SJL62" s="244"/>
      <c r="SJM62" s="245"/>
      <c r="SJN62" s="244"/>
      <c r="SJO62" s="246"/>
      <c r="SJP62" s="247"/>
      <c r="SJQ62" s="248"/>
      <c r="SJR62" s="248"/>
      <c r="SJS62" s="244"/>
      <c r="SJT62" s="244"/>
      <c r="SJU62" s="244"/>
      <c r="SJV62" s="245"/>
      <c r="SJW62" s="244"/>
      <c r="SJX62" s="246"/>
      <c r="SJY62" s="247"/>
      <c r="SJZ62" s="248"/>
      <c r="SKA62" s="248"/>
      <c r="SKB62" s="244"/>
      <c r="SKC62" s="244"/>
      <c r="SKD62" s="244"/>
      <c r="SKE62" s="245"/>
      <c r="SKF62" s="244"/>
      <c r="SKG62" s="246"/>
      <c r="SKH62" s="247"/>
      <c r="SKI62" s="248"/>
      <c r="SKJ62" s="248"/>
      <c r="SKK62" s="244"/>
      <c r="SKL62" s="244"/>
      <c r="SKM62" s="244"/>
      <c r="SKN62" s="245"/>
      <c r="SKO62" s="244"/>
      <c r="SKP62" s="246"/>
      <c r="SKQ62" s="247"/>
      <c r="SKR62" s="248"/>
      <c r="SKS62" s="248"/>
      <c r="SKT62" s="244"/>
      <c r="SKU62" s="244"/>
      <c r="SKV62" s="244"/>
      <c r="SKW62" s="245"/>
      <c r="SKX62" s="244"/>
      <c r="SKY62" s="246"/>
      <c r="SKZ62" s="247"/>
      <c r="SLA62" s="248"/>
      <c r="SLB62" s="248"/>
      <c r="SLC62" s="244"/>
      <c r="SLD62" s="244"/>
      <c r="SLE62" s="244"/>
      <c r="SLF62" s="245"/>
      <c r="SLG62" s="244"/>
      <c r="SLH62" s="246"/>
      <c r="SLI62" s="247"/>
      <c r="SLJ62" s="248"/>
      <c r="SLK62" s="248"/>
      <c r="SLL62" s="244"/>
      <c r="SLM62" s="244"/>
      <c r="SLN62" s="244"/>
      <c r="SLO62" s="245"/>
      <c r="SLP62" s="244"/>
      <c r="SLQ62" s="246"/>
      <c r="SLR62" s="247"/>
      <c r="SLS62" s="248"/>
      <c r="SLT62" s="248"/>
      <c r="SLU62" s="244"/>
      <c r="SLV62" s="244"/>
      <c r="SLW62" s="244"/>
      <c r="SLX62" s="245"/>
      <c r="SLY62" s="244"/>
      <c r="SLZ62" s="246"/>
      <c r="SMA62" s="247"/>
      <c r="SMB62" s="248"/>
      <c r="SMC62" s="248"/>
      <c r="SMD62" s="244"/>
      <c r="SME62" s="244"/>
      <c r="SMF62" s="244"/>
      <c r="SMG62" s="245"/>
      <c r="SMH62" s="244"/>
      <c r="SMI62" s="246"/>
      <c r="SMJ62" s="247"/>
      <c r="SMK62" s="248"/>
      <c r="SML62" s="248"/>
      <c r="SMM62" s="244"/>
      <c r="SMN62" s="244"/>
      <c r="SMO62" s="244"/>
      <c r="SMP62" s="245"/>
      <c r="SMQ62" s="244"/>
      <c r="SMR62" s="246"/>
      <c r="SMS62" s="247"/>
      <c r="SMT62" s="248"/>
      <c r="SMU62" s="248"/>
      <c r="SMV62" s="244"/>
      <c r="SMW62" s="244"/>
      <c r="SMX62" s="244"/>
      <c r="SMY62" s="245"/>
      <c r="SMZ62" s="244"/>
      <c r="SNA62" s="246"/>
      <c r="SNB62" s="247"/>
      <c r="SNC62" s="248"/>
      <c r="SND62" s="248"/>
      <c r="SNE62" s="244"/>
      <c r="SNF62" s="244"/>
      <c r="SNG62" s="244"/>
      <c r="SNH62" s="245"/>
      <c r="SNI62" s="244"/>
      <c r="SNJ62" s="246"/>
      <c r="SNK62" s="247"/>
      <c r="SNL62" s="248"/>
      <c r="SNM62" s="248"/>
      <c r="SNN62" s="244"/>
      <c r="SNO62" s="244"/>
      <c r="SNP62" s="244"/>
      <c r="SNQ62" s="245"/>
      <c r="SNR62" s="244"/>
      <c r="SNS62" s="246"/>
      <c r="SNT62" s="247"/>
      <c r="SNU62" s="248"/>
      <c r="SNV62" s="248"/>
      <c r="SNW62" s="244"/>
      <c r="SNX62" s="244"/>
      <c r="SNY62" s="244"/>
      <c r="SNZ62" s="245"/>
      <c r="SOA62" s="244"/>
      <c r="SOB62" s="246"/>
      <c r="SOC62" s="247"/>
      <c r="SOD62" s="248"/>
      <c r="SOE62" s="248"/>
      <c r="SOF62" s="244"/>
      <c r="SOG62" s="244"/>
      <c r="SOH62" s="244"/>
      <c r="SOI62" s="245"/>
      <c r="SOJ62" s="244"/>
      <c r="SOK62" s="246"/>
      <c r="SOL62" s="247"/>
      <c r="SOM62" s="248"/>
      <c r="SON62" s="248"/>
      <c r="SOO62" s="244"/>
      <c r="SOP62" s="244"/>
      <c r="SOQ62" s="244"/>
      <c r="SOR62" s="245"/>
      <c r="SOS62" s="244"/>
      <c r="SOT62" s="246"/>
      <c r="SOU62" s="247"/>
      <c r="SOV62" s="248"/>
      <c r="SOW62" s="248"/>
      <c r="SOX62" s="244"/>
      <c r="SOY62" s="244"/>
      <c r="SOZ62" s="244"/>
      <c r="SPA62" s="245"/>
      <c r="SPB62" s="244"/>
      <c r="SPC62" s="246"/>
      <c r="SPD62" s="247"/>
      <c r="SPE62" s="248"/>
      <c r="SPF62" s="248"/>
      <c r="SPG62" s="244"/>
      <c r="SPH62" s="244"/>
      <c r="SPI62" s="244"/>
      <c r="SPJ62" s="245"/>
      <c r="SPK62" s="244"/>
      <c r="SPL62" s="246"/>
      <c r="SPM62" s="247"/>
      <c r="SPN62" s="248"/>
      <c r="SPO62" s="248"/>
      <c r="SPP62" s="244"/>
      <c r="SPQ62" s="244"/>
      <c r="SPR62" s="244"/>
      <c r="SPS62" s="245"/>
      <c r="SPT62" s="244"/>
      <c r="SPU62" s="246"/>
      <c r="SPV62" s="247"/>
      <c r="SPW62" s="248"/>
      <c r="SPX62" s="248"/>
      <c r="SPY62" s="244"/>
      <c r="SPZ62" s="244"/>
      <c r="SQA62" s="244"/>
      <c r="SQB62" s="245"/>
      <c r="SQC62" s="244"/>
      <c r="SQD62" s="246"/>
      <c r="SQE62" s="247"/>
      <c r="SQF62" s="248"/>
      <c r="SQG62" s="248"/>
      <c r="SQH62" s="244"/>
      <c r="SQI62" s="244"/>
      <c r="SQJ62" s="244"/>
      <c r="SQK62" s="245"/>
      <c r="SQL62" s="244"/>
      <c r="SQM62" s="246"/>
      <c r="SQN62" s="247"/>
      <c r="SQO62" s="248"/>
      <c r="SQP62" s="248"/>
      <c r="SQQ62" s="244"/>
      <c r="SQR62" s="244"/>
      <c r="SQS62" s="244"/>
      <c r="SQT62" s="245"/>
      <c r="SQU62" s="244"/>
      <c r="SQV62" s="246"/>
      <c r="SQW62" s="247"/>
      <c r="SQX62" s="248"/>
      <c r="SQY62" s="248"/>
      <c r="SQZ62" s="244"/>
      <c r="SRA62" s="244"/>
      <c r="SRB62" s="244"/>
      <c r="SRC62" s="245"/>
      <c r="SRD62" s="244"/>
      <c r="SRE62" s="246"/>
      <c r="SRF62" s="247"/>
      <c r="SRG62" s="248"/>
      <c r="SRH62" s="248"/>
      <c r="SRI62" s="244"/>
      <c r="SRJ62" s="244"/>
      <c r="SRK62" s="244"/>
      <c r="SRL62" s="245"/>
      <c r="SRM62" s="244"/>
      <c r="SRN62" s="246"/>
      <c r="SRO62" s="247"/>
      <c r="SRP62" s="248"/>
      <c r="SRQ62" s="248"/>
      <c r="SRR62" s="244"/>
      <c r="SRS62" s="244"/>
      <c r="SRT62" s="244"/>
      <c r="SRU62" s="245"/>
      <c r="SRV62" s="244"/>
      <c r="SRW62" s="246"/>
      <c r="SRX62" s="247"/>
      <c r="SRY62" s="248"/>
      <c r="SRZ62" s="248"/>
      <c r="SSA62" s="244"/>
      <c r="SSB62" s="244"/>
      <c r="SSC62" s="244"/>
      <c r="SSD62" s="245"/>
      <c r="SSE62" s="244"/>
      <c r="SSF62" s="246"/>
      <c r="SSG62" s="247"/>
      <c r="SSH62" s="248"/>
      <c r="SSI62" s="248"/>
      <c r="SSJ62" s="244"/>
      <c r="SSK62" s="244"/>
      <c r="SSL62" s="244"/>
      <c r="SSM62" s="245"/>
      <c r="SSN62" s="244"/>
      <c r="SSO62" s="246"/>
      <c r="SSP62" s="247"/>
      <c r="SSQ62" s="248"/>
      <c r="SSR62" s="248"/>
      <c r="SSS62" s="244"/>
      <c r="SST62" s="244"/>
      <c r="SSU62" s="244"/>
      <c r="SSV62" s="245"/>
      <c r="SSW62" s="244"/>
      <c r="SSX62" s="246"/>
      <c r="SSY62" s="247"/>
      <c r="SSZ62" s="248"/>
      <c r="STA62" s="248"/>
      <c r="STB62" s="244"/>
      <c r="STC62" s="244"/>
      <c r="STD62" s="244"/>
      <c r="STE62" s="245"/>
      <c r="STF62" s="244"/>
      <c r="STG62" s="246"/>
      <c r="STH62" s="247"/>
      <c r="STI62" s="248"/>
      <c r="STJ62" s="248"/>
      <c r="STK62" s="244"/>
      <c r="STL62" s="244"/>
      <c r="STM62" s="244"/>
      <c r="STN62" s="245"/>
      <c r="STO62" s="244"/>
      <c r="STP62" s="246"/>
      <c r="STQ62" s="247"/>
      <c r="STR62" s="248"/>
      <c r="STS62" s="248"/>
      <c r="STT62" s="244"/>
      <c r="STU62" s="244"/>
      <c r="STV62" s="244"/>
      <c r="STW62" s="245"/>
      <c r="STX62" s="244"/>
      <c r="STY62" s="246"/>
      <c r="STZ62" s="247"/>
      <c r="SUA62" s="248"/>
      <c r="SUB62" s="248"/>
      <c r="SUC62" s="244"/>
      <c r="SUD62" s="244"/>
      <c r="SUE62" s="244"/>
      <c r="SUF62" s="245"/>
      <c r="SUG62" s="244"/>
      <c r="SUH62" s="246"/>
      <c r="SUI62" s="247"/>
      <c r="SUJ62" s="248"/>
      <c r="SUK62" s="248"/>
      <c r="SUL62" s="244"/>
      <c r="SUM62" s="244"/>
      <c r="SUN62" s="244"/>
      <c r="SUO62" s="245"/>
      <c r="SUP62" s="244"/>
      <c r="SUQ62" s="246"/>
      <c r="SUR62" s="247"/>
      <c r="SUS62" s="248"/>
      <c r="SUT62" s="248"/>
      <c r="SUU62" s="244"/>
      <c r="SUV62" s="244"/>
      <c r="SUW62" s="244"/>
      <c r="SUX62" s="245"/>
      <c r="SUY62" s="244"/>
      <c r="SUZ62" s="246"/>
      <c r="SVA62" s="247"/>
      <c r="SVB62" s="248"/>
      <c r="SVC62" s="248"/>
      <c r="SVD62" s="244"/>
      <c r="SVE62" s="244"/>
      <c r="SVF62" s="244"/>
      <c r="SVG62" s="245"/>
      <c r="SVH62" s="244"/>
      <c r="SVI62" s="246"/>
      <c r="SVJ62" s="247"/>
      <c r="SVK62" s="248"/>
      <c r="SVL62" s="248"/>
      <c r="SVM62" s="244"/>
      <c r="SVN62" s="244"/>
      <c r="SVO62" s="244"/>
      <c r="SVP62" s="245"/>
      <c r="SVQ62" s="244"/>
      <c r="SVR62" s="246"/>
      <c r="SVS62" s="247"/>
      <c r="SVT62" s="248"/>
      <c r="SVU62" s="248"/>
      <c r="SVV62" s="244"/>
      <c r="SVW62" s="244"/>
      <c r="SVX62" s="244"/>
      <c r="SVY62" s="245"/>
      <c r="SVZ62" s="244"/>
      <c r="SWA62" s="246"/>
      <c r="SWB62" s="247"/>
      <c r="SWC62" s="248"/>
      <c r="SWD62" s="248"/>
      <c r="SWE62" s="244"/>
      <c r="SWF62" s="244"/>
      <c r="SWG62" s="244"/>
      <c r="SWH62" s="245"/>
      <c r="SWI62" s="244"/>
      <c r="SWJ62" s="246"/>
      <c r="SWK62" s="247"/>
      <c r="SWL62" s="248"/>
      <c r="SWM62" s="248"/>
      <c r="SWN62" s="244"/>
      <c r="SWO62" s="244"/>
      <c r="SWP62" s="244"/>
      <c r="SWQ62" s="245"/>
      <c r="SWR62" s="244"/>
      <c r="SWS62" s="246"/>
      <c r="SWT62" s="247"/>
      <c r="SWU62" s="248"/>
      <c r="SWV62" s="248"/>
      <c r="SWW62" s="244"/>
      <c r="SWX62" s="244"/>
      <c r="SWY62" s="244"/>
      <c r="SWZ62" s="245"/>
      <c r="SXA62" s="244"/>
      <c r="SXB62" s="246"/>
      <c r="SXC62" s="247"/>
      <c r="SXD62" s="248"/>
      <c r="SXE62" s="248"/>
      <c r="SXF62" s="244"/>
      <c r="SXG62" s="244"/>
      <c r="SXH62" s="244"/>
      <c r="SXI62" s="245"/>
      <c r="SXJ62" s="244"/>
      <c r="SXK62" s="246"/>
      <c r="SXL62" s="247"/>
      <c r="SXM62" s="248"/>
      <c r="SXN62" s="248"/>
      <c r="SXO62" s="244"/>
      <c r="SXP62" s="244"/>
      <c r="SXQ62" s="244"/>
      <c r="SXR62" s="245"/>
      <c r="SXS62" s="244"/>
      <c r="SXT62" s="246"/>
      <c r="SXU62" s="247"/>
      <c r="SXV62" s="248"/>
      <c r="SXW62" s="248"/>
      <c r="SXX62" s="244"/>
      <c r="SXY62" s="244"/>
      <c r="SXZ62" s="244"/>
      <c r="SYA62" s="245"/>
      <c r="SYB62" s="244"/>
      <c r="SYC62" s="246"/>
      <c r="SYD62" s="247"/>
      <c r="SYE62" s="248"/>
      <c r="SYF62" s="248"/>
      <c r="SYG62" s="244"/>
      <c r="SYH62" s="244"/>
      <c r="SYI62" s="244"/>
      <c r="SYJ62" s="245"/>
      <c r="SYK62" s="244"/>
      <c r="SYL62" s="246"/>
      <c r="SYM62" s="247"/>
      <c r="SYN62" s="248"/>
      <c r="SYO62" s="248"/>
      <c r="SYP62" s="244"/>
      <c r="SYQ62" s="244"/>
      <c r="SYR62" s="244"/>
      <c r="SYS62" s="245"/>
      <c r="SYT62" s="244"/>
      <c r="SYU62" s="246"/>
      <c r="SYV62" s="247"/>
      <c r="SYW62" s="248"/>
      <c r="SYX62" s="248"/>
      <c r="SYY62" s="244"/>
      <c r="SYZ62" s="244"/>
      <c r="SZA62" s="244"/>
      <c r="SZB62" s="245"/>
      <c r="SZC62" s="244"/>
      <c r="SZD62" s="246"/>
      <c r="SZE62" s="247"/>
      <c r="SZF62" s="248"/>
      <c r="SZG62" s="248"/>
      <c r="SZH62" s="244"/>
      <c r="SZI62" s="244"/>
      <c r="SZJ62" s="244"/>
      <c r="SZK62" s="245"/>
      <c r="SZL62" s="244"/>
      <c r="SZM62" s="246"/>
      <c r="SZN62" s="247"/>
      <c r="SZO62" s="248"/>
      <c r="SZP62" s="248"/>
      <c r="SZQ62" s="244"/>
      <c r="SZR62" s="244"/>
      <c r="SZS62" s="244"/>
      <c r="SZT62" s="245"/>
      <c r="SZU62" s="244"/>
      <c r="SZV62" s="246"/>
      <c r="SZW62" s="247"/>
      <c r="SZX62" s="248"/>
      <c r="SZY62" s="248"/>
      <c r="SZZ62" s="244"/>
      <c r="TAA62" s="244"/>
      <c r="TAB62" s="244"/>
      <c r="TAC62" s="245"/>
      <c r="TAD62" s="244"/>
      <c r="TAE62" s="246"/>
      <c r="TAF62" s="247"/>
      <c r="TAG62" s="248"/>
      <c r="TAH62" s="248"/>
      <c r="TAI62" s="244"/>
      <c r="TAJ62" s="244"/>
      <c r="TAK62" s="244"/>
      <c r="TAL62" s="245"/>
      <c r="TAM62" s="244"/>
      <c r="TAN62" s="246"/>
      <c r="TAO62" s="247"/>
      <c r="TAP62" s="248"/>
      <c r="TAQ62" s="248"/>
      <c r="TAR62" s="244"/>
      <c r="TAS62" s="244"/>
      <c r="TAT62" s="244"/>
      <c r="TAU62" s="245"/>
      <c r="TAV62" s="244"/>
      <c r="TAW62" s="246"/>
      <c r="TAX62" s="247"/>
      <c r="TAY62" s="248"/>
      <c r="TAZ62" s="248"/>
      <c r="TBA62" s="244"/>
      <c r="TBB62" s="244"/>
      <c r="TBC62" s="244"/>
      <c r="TBD62" s="245"/>
      <c r="TBE62" s="244"/>
      <c r="TBF62" s="246"/>
      <c r="TBG62" s="247"/>
      <c r="TBH62" s="248"/>
      <c r="TBI62" s="248"/>
      <c r="TBJ62" s="244"/>
      <c r="TBK62" s="244"/>
      <c r="TBL62" s="244"/>
      <c r="TBM62" s="245"/>
      <c r="TBN62" s="244"/>
      <c r="TBO62" s="246"/>
      <c r="TBP62" s="247"/>
      <c r="TBQ62" s="248"/>
      <c r="TBR62" s="248"/>
      <c r="TBS62" s="244"/>
      <c r="TBT62" s="244"/>
      <c r="TBU62" s="244"/>
      <c r="TBV62" s="245"/>
      <c r="TBW62" s="244"/>
      <c r="TBX62" s="246"/>
      <c r="TBY62" s="247"/>
      <c r="TBZ62" s="248"/>
      <c r="TCA62" s="248"/>
      <c r="TCB62" s="244"/>
      <c r="TCC62" s="244"/>
      <c r="TCD62" s="244"/>
      <c r="TCE62" s="245"/>
      <c r="TCF62" s="244"/>
      <c r="TCG62" s="246"/>
      <c r="TCH62" s="247"/>
      <c r="TCI62" s="248"/>
      <c r="TCJ62" s="248"/>
      <c r="TCK62" s="244"/>
      <c r="TCL62" s="244"/>
      <c r="TCM62" s="244"/>
      <c r="TCN62" s="245"/>
      <c r="TCO62" s="244"/>
      <c r="TCP62" s="246"/>
      <c r="TCQ62" s="247"/>
      <c r="TCR62" s="248"/>
      <c r="TCS62" s="248"/>
      <c r="TCT62" s="244"/>
      <c r="TCU62" s="244"/>
      <c r="TCV62" s="244"/>
      <c r="TCW62" s="245"/>
      <c r="TCX62" s="244"/>
      <c r="TCY62" s="246"/>
      <c r="TCZ62" s="247"/>
      <c r="TDA62" s="248"/>
      <c r="TDB62" s="248"/>
      <c r="TDC62" s="244"/>
      <c r="TDD62" s="244"/>
      <c r="TDE62" s="244"/>
      <c r="TDF62" s="245"/>
      <c r="TDG62" s="244"/>
      <c r="TDH62" s="246"/>
      <c r="TDI62" s="247"/>
      <c r="TDJ62" s="248"/>
      <c r="TDK62" s="248"/>
      <c r="TDL62" s="244"/>
      <c r="TDM62" s="244"/>
      <c r="TDN62" s="244"/>
      <c r="TDO62" s="245"/>
      <c r="TDP62" s="244"/>
      <c r="TDQ62" s="246"/>
      <c r="TDR62" s="247"/>
      <c r="TDS62" s="248"/>
      <c r="TDT62" s="248"/>
      <c r="TDU62" s="244"/>
      <c r="TDV62" s="244"/>
      <c r="TDW62" s="244"/>
      <c r="TDX62" s="245"/>
      <c r="TDY62" s="244"/>
      <c r="TDZ62" s="246"/>
      <c r="TEA62" s="247"/>
      <c r="TEB62" s="248"/>
      <c r="TEC62" s="248"/>
      <c r="TED62" s="244"/>
      <c r="TEE62" s="244"/>
      <c r="TEF62" s="244"/>
      <c r="TEG62" s="245"/>
      <c r="TEH62" s="244"/>
      <c r="TEI62" s="246"/>
      <c r="TEJ62" s="247"/>
      <c r="TEK62" s="248"/>
      <c r="TEL62" s="248"/>
      <c r="TEM62" s="244"/>
      <c r="TEN62" s="244"/>
      <c r="TEO62" s="244"/>
      <c r="TEP62" s="245"/>
      <c r="TEQ62" s="244"/>
      <c r="TER62" s="246"/>
      <c r="TES62" s="247"/>
      <c r="TET62" s="248"/>
      <c r="TEU62" s="248"/>
      <c r="TEV62" s="244"/>
      <c r="TEW62" s="244"/>
      <c r="TEX62" s="244"/>
      <c r="TEY62" s="245"/>
      <c r="TEZ62" s="244"/>
      <c r="TFA62" s="246"/>
      <c r="TFB62" s="247"/>
      <c r="TFC62" s="248"/>
      <c r="TFD62" s="248"/>
      <c r="TFE62" s="244"/>
      <c r="TFF62" s="244"/>
      <c r="TFG62" s="244"/>
      <c r="TFH62" s="245"/>
      <c r="TFI62" s="244"/>
      <c r="TFJ62" s="246"/>
      <c r="TFK62" s="247"/>
      <c r="TFL62" s="248"/>
      <c r="TFM62" s="248"/>
      <c r="TFN62" s="244"/>
      <c r="TFO62" s="244"/>
      <c r="TFP62" s="244"/>
      <c r="TFQ62" s="245"/>
      <c r="TFR62" s="244"/>
      <c r="TFS62" s="246"/>
      <c r="TFT62" s="247"/>
      <c r="TFU62" s="248"/>
      <c r="TFV62" s="248"/>
      <c r="TFW62" s="244"/>
      <c r="TFX62" s="244"/>
      <c r="TFY62" s="244"/>
      <c r="TFZ62" s="245"/>
      <c r="TGA62" s="244"/>
      <c r="TGB62" s="246"/>
      <c r="TGC62" s="247"/>
      <c r="TGD62" s="248"/>
      <c r="TGE62" s="248"/>
      <c r="TGF62" s="244"/>
      <c r="TGG62" s="244"/>
      <c r="TGH62" s="244"/>
      <c r="TGI62" s="245"/>
      <c r="TGJ62" s="244"/>
      <c r="TGK62" s="246"/>
      <c r="TGL62" s="247"/>
      <c r="TGM62" s="248"/>
      <c r="TGN62" s="248"/>
      <c r="TGO62" s="244"/>
      <c r="TGP62" s="244"/>
      <c r="TGQ62" s="244"/>
      <c r="TGR62" s="245"/>
      <c r="TGS62" s="244"/>
      <c r="TGT62" s="246"/>
      <c r="TGU62" s="247"/>
      <c r="TGV62" s="248"/>
      <c r="TGW62" s="248"/>
      <c r="TGX62" s="244"/>
      <c r="TGY62" s="244"/>
      <c r="TGZ62" s="244"/>
      <c r="THA62" s="245"/>
      <c r="THB62" s="244"/>
      <c r="THC62" s="246"/>
      <c r="THD62" s="247"/>
      <c r="THE62" s="248"/>
      <c r="THF62" s="248"/>
      <c r="THG62" s="244"/>
      <c r="THH62" s="244"/>
      <c r="THI62" s="244"/>
      <c r="THJ62" s="245"/>
      <c r="THK62" s="244"/>
      <c r="THL62" s="246"/>
      <c r="THM62" s="247"/>
      <c r="THN62" s="248"/>
      <c r="THO62" s="248"/>
      <c r="THP62" s="244"/>
      <c r="THQ62" s="244"/>
      <c r="THR62" s="244"/>
      <c r="THS62" s="245"/>
      <c r="THT62" s="244"/>
      <c r="THU62" s="246"/>
      <c r="THV62" s="247"/>
      <c r="THW62" s="248"/>
      <c r="THX62" s="248"/>
      <c r="THY62" s="244"/>
      <c r="THZ62" s="244"/>
      <c r="TIA62" s="244"/>
      <c r="TIB62" s="245"/>
      <c r="TIC62" s="244"/>
      <c r="TID62" s="246"/>
      <c r="TIE62" s="247"/>
      <c r="TIF62" s="248"/>
      <c r="TIG62" s="248"/>
      <c r="TIH62" s="244"/>
      <c r="TII62" s="244"/>
      <c r="TIJ62" s="244"/>
      <c r="TIK62" s="245"/>
      <c r="TIL62" s="244"/>
      <c r="TIM62" s="246"/>
      <c r="TIN62" s="247"/>
      <c r="TIO62" s="248"/>
      <c r="TIP62" s="248"/>
      <c r="TIQ62" s="244"/>
      <c r="TIR62" s="244"/>
      <c r="TIS62" s="244"/>
      <c r="TIT62" s="245"/>
      <c r="TIU62" s="244"/>
      <c r="TIV62" s="246"/>
      <c r="TIW62" s="247"/>
      <c r="TIX62" s="248"/>
      <c r="TIY62" s="248"/>
      <c r="TIZ62" s="244"/>
      <c r="TJA62" s="244"/>
      <c r="TJB62" s="244"/>
      <c r="TJC62" s="245"/>
      <c r="TJD62" s="244"/>
      <c r="TJE62" s="246"/>
      <c r="TJF62" s="247"/>
      <c r="TJG62" s="248"/>
      <c r="TJH62" s="248"/>
      <c r="TJI62" s="244"/>
      <c r="TJJ62" s="244"/>
      <c r="TJK62" s="244"/>
      <c r="TJL62" s="245"/>
      <c r="TJM62" s="244"/>
      <c r="TJN62" s="246"/>
      <c r="TJO62" s="247"/>
      <c r="TJP62" s="248"/>
      <c r="TJQ62" s="248"/>
      <c r="TJR62" s="244"/>
      <c r="TJS62" s="244"/>
      <c r="TJT62" s="244"/>
      <c r="TJU62" s="245"/>
      <c r="TJV62" s="244"/>
      <c r="TJW62" s="246"/>
      <c r="TJX62" s="247"/>
      <c r="TJY62" s="248"/>
      <c r="TJZ62" s="248"/>
      <c r="TKA62" s="244"/>
      <c r="TKB62" s="244"/>
      <c r="TKC62" s="244"/>
      <c r="TKD62" s="245"/>
      <c r="TKE62" s="244"/>
      <c r="TKF62" s="246"/>
      <c r="TKG62" s="247"/>
      <c r="TKH62" s="248"/>
      <c r="TKI62" s="248"/>
      <c r="TKJ62" s="244"/>
      <c r="TKK62" s="244"/>
      <c r="TKL62" s="244"/>
      <c r="TKM62" s="245"/>
      <c r="TKN62" s="244"/>
      <c r="TKO62" s="246"/>
      <c r="TKP62" s="247"/>
      <c r="TKQ62" s="248"/>
      <c r="TKR62" s="248"/>
      <c r="TKS62" s="244"/>
      <c r="TKT62" s="244"/>
      <c r="TKU62" s="244"/>
      <c r="TKV62" s="245"/>
      <c r="TKW62" s="244"/>
      <c r="TKX62" s="246"/>
      <c r="TKY62" s="247"/>
      <c r="TKZ62" s="248"/>
      <c r="TLA62" s="248"/>
      <c r="TLB62" s="244"/>
      <c r="TLC62" s="244"/>
      <c r="TLD62" s="244"/>
      <c r="TLE62" s="245"/>
      <c r="TLF62" s="244"/>
      <c r="TLG62" s="246"/>
      <c r="TLH62" s="247"/>
      <c r="TLI62" s="248"/>
      <c r="TLJ62" s="248"/>
      <c r="TLK62" s="244"/>
      <c r="TLL62" s="244"/>
      <c r="TLM62" s="244"/>
      <c r="TLN62" s="245"/>
      <c r="TLO62" s="244"/>
      <c r="TLP62" s="246"/>
      <c r="TLQ62" s="247"/>
      <c r="TLR62" s="248"/>
      <c r="TLS62" s="248"/>
      <c r="TLT62" s="244"/>
      <c r="TLU62" s="244"/>
      <c r="TLV62" s="244"/>
      <c r="TLW62" s="245"/>
      <c r="TLX62" s="244"/>
      <c r="TLY62" s="246"/>
      <c r="TLZ62" s="247"/>
      <c r="TMA62" s="248"/>
      <c r="TMB62" s="248"/>
      <c r="TMC62" s="244"/>
      <c r="TMD62" s="244"/>
      <c r="TME62" s="244"/>
      <c r="TMF62" s="245"/>
      <c r="TMG62" s="244"/>
      <c r="TMH62" s="246"/>
      <c r="TMI62" s="247"/>
      <c r="TMJ62" s="248"/>
      <c r="TMK62" s="248"/>
      <c r="TML62" s="244"/>
      <c r="TMM62" s="244"/>
      <c r="TMN62" s="244"/>
      <c r="TMO62" s="245"/>
      <c r="TMP62" s="244"/>
      <c r="TMQ62" s="246"/>
      <c r="TMR62" s="247"/>
      <c r="TMS62" s="248"/>
      <c r="TMT62" s="248"/>
      <c r="TMU62" s="244"/>
      <c r="TMV62" s="244"/>
      <c r="TMW62" s="244"/>
      <c r="TMX62" s="245"/>
      <c r="TMY62" s="244"/>
      <c r="TMZ62" s="246"/>
      <c r="TNA62" s="247"/>
      <c r="TNB62" s="248"/>
      <c r="TNC62" s="248"/>
      <c r="TND62" s="244"/>
      <c r="TNE62" s="244"/>
      <c r="TNF62" s="244"/>
      <c r="TNG62" s="245"/>
      <c r="TNH62" s="244"/>
      <c r="TNI62" s="246"/>
      <c r="TNJ62" s="247"/>
      <c r="TNK62" s="248"/>
      <c r="TNL62" s="248"/>
      <c r="TNM62" s="244"/>
      <c r="TNN62" s="244"/>
      <c r="TNO62" s="244"/>
      <c r="TNP62" s="245"/>
      <c r="TNQ62" s="244"/>
      <c r="TNR62" s="246"/>
      <c r="TNS62" s="247"/>
      <c r="TNT62" s="248"/>
      <c r="TNU62" s="248"/>
      <c r="TNV62" s="244"/>
      <c r="TNW62" s="244"/>
      <c r="TNX62" s="244"/>
      <c r="TNY62" s="245"/>
      <c r="TNZ62" s="244"/>
      <c r="TOA62" s="246"/>
      <c r="TOB62" s="247"/>
      <c r="TOC62" s="248"/>
      <c r="TOD62" s="248"/>
      <c r="TOE62" s="244"/>
      <c r="TOF62" s="244"/>
      <c r="TOG62" s="244"/>
      <c r="TOH62" s="245"/>
      <c r="TOI62" s="244"/>
      <c r="TOJ62" s="246"/>
      <c r="TOK62" s="247"/>
      <c r="TOL62" s="248"/>
      <c r="TOM62" s="248"/>
      <c r="TON62" s="244"/>
      <c r="TOO62" s="244"/>
      <c r="TOP62" s="244"/>
      <c r="TOQ62" s="245"/>
      <c r="TOR62" s="244"/>
      <c r="TOS62" s="246"/>
      <c r="TOT62" s="247"/>
      <c r="TOU62" s="248"/>
      <c r="TOV62" s="248"/>
      <c r="TOW62" s="244"/>
      <c r="TOX62" s="244"/>
      <c r="TOY62" s="244"/>
      <c r="TOZ62" s="245"/>
      <c r="TPA62" s="244"/>
      <c r="TPB62" s="246"/>
      <c r="TPC62" s="247"/>
      <c r="TPD62" s="248"/>
      <c r="TPE62" s="248"/>
      <c r="TPF62" s="244"/>
      <c r="TPG62" s="244"/>
      <c r="TPH62" s="244"/>
      <c r="TPI62" s="245"/>
      <c r="TPJ62" s="244"/>
      <c r="TPK62" s="246"/>
      <c r="TPL62" s="247"/>
      <c r="TPM62" s="248"/>
      <c r="TPN62" s="248"/>
      <c r="TPO62" s="244"/>
      <c r="TPP62" s="244"/>
      <c r="TPQ62" s="244"/>
      <c r="TPR62" s="245"/>
      <c r="TPS62" s="244"/>
      <c r="TPT62" s="246"/>
      <c r="TPU62" s="247"/>
      <c r="TPV62" s="248"/>
      <c r="TPW62" s="248"/>
      <c r="TPX62" s="244"/>
      <c r="TPY62" s="244"/>
      <c r="TPZ62" s="244"/>
      <c r="TQA62" s="245"/>
      <c r="TQB62" s="244"/>
      <c r="TQC62" s="246"/>
      <c r="TQD62" s="247"/>
      <c r="TQE62" s="248"/>
      <c r="TQF62" s="248"/>
      <c r="TQG62" s="244"/>
      <c r="TQH62" s="244"/>
      <c r="TQI62" s="244"/>
      <c r="TQJ62" s="245"/>
      <c r="TQK62" s="244"/>
      <c r="TQL62" s="246"/>
      <c r="TQM62" s="247"/>
      <c r="TQN62" s="248"/>
      <c r="TQO62" s="248"/>
      <c r="TQP62" s="244"/>
      <c r="TQQ62" s="244"/>
      <c r="TQR62" s="244"/>
      <c r="TQS62" s="245"/>
      <c r="TQT62" s="244"/>
      <c r="TQU62" s="246"/>
      <c r="TQV62" s="247"/>
      <c r="TQW62" s="248"/>
      <c r="TQX62" s="248"/>
      <c r="TQY62" s="244"/>
      <c r="TQZ62" s="244"/>
      <c r="TRA62" s="244"/>
      <c r="TRB62" s="245"/>
      <c r="TRC62" s="244"/>
      <c r="TRD62" s="246"/>
      <c r="TRE62" s="247"/>
      <c r="TRF62" s="248"/>
      <c r="TRG62" s="248"/>
      <c r="TRH62" s="244"/>
      <c r="TRI62" s="244"/>
      <c r="TRJ62" s="244"/>
      <c r="TRK62" s="245"/>
      <c r="TRL62" s="244"/>
      <c r="TRM62" s="246"/>
      <c r="TRN62" s="247"/>
      <c r="TRO62" s="248"/>
      <c r="TRP62" s="248"/>
      <c r="TRQ62" s="244"/>
      <c r="TRR62" s="244"/>
      <c r="TRS62" s="244"/>
      <c r="TRT62" s="245"/>
      <c r="TRU62" s="244"/>
      <c r="TRV62" s="246"/>
      <c r="TRW62" s="247"/>
      <c r="TRX62" s="248"/>
      <c r="TRY62" s="248"/>
      <c r="TRZ62" s="244"/>
      <c r="TSA62" s="244"/>
      <c r="TSB62" s="244"/>
      <c r="TSC62" s="245"/>
      <c r="TSD62" s="244"/>
      <c r="TSE62" s="246"/>
      <c r="TSF62" s="247"/>
      <c r="TSG62" s="248"/>
      <c r="TSH62" s="248"/>
      <c r="TSI62" s="244"/>
      <c r="TSJ62" s="244"/>
      <c r="TSK62" s="244"/>
      <c r="TSL62" s="245"/>
      <c r="TSM62" s="244"/>
      <c r="TSN62" s="246"/>
      <c r="TSO62" s="247"/>
      <c r="TSP62" s="248"/>
      <c r="TSQ62" s="248"/>
      <c r="TSR62" s="244"/>
      <c r="TSS62" s="244"/>
      <c r="TST62" s="244"/>
      <c r="TSU62" s="245"/>
      <c r="TSV62" s="244"/>
      <c r="TSW62" s="246"/>
      <c r="TSX62" s="247"/>
      <c r="TSY62" s="248"/>
      <c r="TSZ62" s="248"/>
      <c r="TTA62" s="244"/>
      <c r="TTB62" s="244"/>
      <c r="TTC62" s="244"/>
      <c r="TTD62" s="245"/>
      <c r="TTE62" s="244"/>
      <c r="TTF62" s="246"/>
      <c r="TTG62" s="247"/>
      <c r="TTH62" s="248"/>
      <c r="TTI62" s="248"/>
      <c r="TTJ62" s="244"/>
      <c r="TTK62" s="244"/>
      <c r="TTL62" s="244"/>
      <c r="TTM62" s="245"/>
      <c r="TTN62" s="244"/>
      <c r="TTO62" s="246"/>
      <c r="TTP62" s="247"/>
      <c r="TTQ62" s="248"/>
      <c r="TTR62" s="248"/>
      <c r="TTS62" s="244"/>
      <c r="TTT62" s="244"/>
      <c r="TTU62" s="244"/>
      <c r="TTV62" s="245"/>
      <c r="TTW62" s="244"/>
      <c r="TTX62" s="246"/>
      <c r="TTY62" s="247"/>
      <c r="TTZ62" s="248"/>
      <c r="TUA62" s="248"/>
      <c r="TUB62" s="244"/>
      <c r="TUC62" s="244"/>
      <c r="TUD62" s="244"/>
      <c r="TUE62" s="245"/>
      <c r="TUF62" s="244"/>
      <c r="TUG62" s="246"/>
      <c r="TUH62" s="247"/>
      <c r="TUI62" s="248"/>
      <c r="TUJ62" s="248"/>
      <c r="TUK62" s="244"/>
      <c r="TUL62" s="244"/>
      <c r="TUM62" s="244"/>
      <c r="TUN62" s="245"/>
      <c r="TUO62" s="244"/>
      <c r="TUP62" s="246"/>
      <c r="TUQ62" s="247"/>
      <c r="TUR62" s="248"/>
      <c r="TUS62" s="248"/>
      <c r="TUT62" s="244"/>
      <c r="TUU62" s="244"/>
      <c r="TUV62" s="244"/>
      <c r="TUW62" s="245"/>
      <c r="TUX62" s="244"/>
      <c r="TUY62" s="246"/>
      <c r="TUZ62" s="247"/>
      <c r="TVA62" s="248"/>
      <c r="TVB62" s="248"/>
      <c r="TVC62" s="244"/>
      <c r="TVD62" s="244"/>
      <c r="TVE62" s="244"/>
      <c r="TVF62" s="245"/>
      <c r="TVG62" s="244"/>
      <c r="TVH62" s="246"/>
      <c r="TVI62" s="247"/>
      <c r="TVJ62" s="248"/>
      <c r="TVK62" s="248"/>
      <c r="TVL62" s="244"/>
      <c r="TVM62" s="244"/>
      <c r="TVN62" s="244"/>
      <c r="TVO62" s="245"/>
      <c r="TVP62" s="244"/>
      <c r="TVQ62" s="246"/>
      <c r="TVR62" s="247"/>
      <c r="TVS62" s="248"/>
      <c r="TVT62" s="248"/>
      <c r="TVU62" s="244"/>
      <c r="TVV62" s="244"/>
      <c r="TVW62" s="244"/>
      <c r="TVX62" s="245"/>
      <c r="TVY62" s="244"/>
      <c r="TVZ62" s="246"/>
      <c r="TWA62" s="247"/>
      <c r="TWB62" s="248"/>
      <c r="TWC62" s="248"/>
      <c r="TWD62" s="244"/>
      <c r="TWE62" s="244"/>
      <c r="TWF62" s="244"/>
      <c r="TWG62" s="245"/>
      <c r="TWH62" s="244"/>
      <c r="TWI62" s="246"/>
      <c r="TWJ62" s="247"/>
      <c r="TWK62" s="248"/>
      <c r="TWL62" s="248"/>
      <c r="TWM62" s="244"/>
      <c r="TWN62" s="244"/>
      <c r="TWO62" s="244"/>
      <c r="TWP62" s="245"/>
      <c r="TWQ62" s="244"/>
      <c r="TWR62" s="246"/>
      <c r="TWS62" s="247"/>
      <c r="TWT62" s="248"/>
      <c r="TWU62" s="248"/>
      <c r="TWV62" s="244"/>
      <c r="TWW62" s="244"/>
      <c r="TWX62" s="244"/>
      <c r="TWY62" s="245"/>
      <c r="TWZ62" s="244"/>
      <c r="TXA62" s="246"/>
      <c r="TXB62" s="247"/>
      <c r="TXC62" s="248"/>
      <c r="TXD62" s="248"/>
      <c r="TXE62" s="244"/>
      <c r="TXF62" s="244"/>
      <c r="TXG62" s="244"/>
      <c r="TXH62" s="245"/>
      <c r="TXI62" s="244"/>
      <c r="TXJ62" s="246"/>
      <c r="TXK62" s="247"/>
      <c r="TXL62" s="248"/>
      <c r="TXM62" s="248"/>
      <c r="TXN62" s="244"/>
      <c r="TXO62" s="244"/>
      <c r="TXP62" s="244"/>
      <c r="TXQ62" s="245"/>
      <c r="TXR62" s="244"/>
      <c r="TXS62" s="246"/>
      <c r="TXT62" s="247"/>
      <c r="TXU62" s="248"/>
      <c r="TXV62" s="248"/>
      <c r="TXW62" s="244"/>
      <c r="TXX62" s="244"/>
      <c r="TXY62" s="244"/>
      <c r="TXZ62" s="245"/>
      <c r="TYA62" s="244"/>
      <c r="TYB62" s="246"/>
      <c r="TYC62" s="247"/>
      <c r="TYD62" s="248"/>
      <c r="TYE62" s="248"/>
      <c r="TYF62" s="244"/>
      <c r="TYG62" s="244"/>
      <c r="TYH62" s="244"/>
      <c r="TYI62" s="245"/>
      <c r="TYJ62" s="244"/>
      <c r="TYK62" s="246"/>
      <c r="TYL62" s="247"/>
      <c r="TYM62" s="248"/>
      <c r="TYN62" s="248"/>
      <c r="TYO62" s="244"/>
      <c r="TYP62" s="244"/>
      <c r="TYQ62" s="244"/>
      <c r="TYR62" s="245"/>
      <c r="TYS62" s="244"/>
      <c r="TYT62" s="246"/>
      <c r="TYU62" s="247"/>
      <c r="TYV62" s="248"/>
      <c r="TYW62" s="248"/>
      <c r="TYX62" s="244"/>
      <c r="TYY62" s="244"/>
      <c r="TYZ62" s="244"/>
      <c r="TZA62" s="245"/>
      <c r="TZB62" s="244"/>
      <c r="TZC62" s="246"/>
      <c r="TZD62" s="247"/>
      <c r="TZE62" s="248"/>
      <c r="TZF62" s="248"/>
      <c r="TZG62" s="244"/>
      <c r="TZH62" s="244"/>
      <c r="TZI62" s="244"/>
      <c r="TZJ62" s="245"/>
      <c r="TZK62" s="244"/>
      <c r="TZL62" s="246"/>
      <c r="TZM62" s="247"/>
      <c r="TZN62" s="248"/>
      <c r="TZO62" s="248"/>
      <c r="TZP62" s="244"/>
      <c r="TZQ62" s="244"/>
      <c r="TZR62" s="244"/>
      <c r="TZS62" s="245"/>
      <c r="TZT62" s="244"/>
      <c r="TZU62" s="246"/>
      <c r="TZV62" s="247"/>
      <c r="TZW62" s="248"/>
      <c r="TZX62" s="248"/>
      <c r="TZY62" s="244"/>
      <c r="TZZ62" s="244"/>
      <c r="UAA62" s="244"/>
      <c r="UAB62" s="245"/>
      <c r="UAC62" s="244"/>
      <c r="UAD62" s="246"/>
      <c r="UAE62" s="247"/>
      <c r="UAF62" s="248"/>
      <c r="UAG62" s="248"/>
      <c r="UAH62" s="244"/>
      <c r="UAI62" s="244"/>
      <c r="UAJ62" s="244"/>
      <c r="UAK62" s="245"/>
      <c r="UAL62" s="244"/>
      <c r="UAM62" s="246"/>
      <c r="UAN62" s="247"/>
      <c r="UAO62" s="248"/>
      <c r="UAP62" s="248"/>
      <c r="UAQ62" s="244"/>
      <c r="UAR62" s="244"/>
      <c r="UAS62" s="244"/>
      <c r="UAT62" s="245"/>
      <c r="UAU62" s="244"/>
      <c r="UAV62" s="246"/>
      <c r="UAW62" s="247"/>
      <c r="UAX62" s="248"/>
      <c r="UAY62" s="248"/>
      <c r="UAZ62" s="244"/>
      <c r="UBA62" s="244"/>
      <c r="UBB62" s="244"/>
      <c r="UBC62" s="245"/>
      <c r="UBD62" s="244"/>
      <c r="UBE62" s="246"/>
      <c r="UBF62" s="247"/>
      <c r="UBG62" s="248"/>
      <c r="UBH62" s="248"/>
      <c r="UBI62" s="244"/>
      <c r="UBJ62" s="244"/>
      <c r="UBK62" s="244"/>
      <c r="UBL62" s="245"/>
      <c r="UBM62" s="244"/>
      <c r="UBN62" s="246"/>
      <c r="UBO62" s="247"/>
      <c r="UBP62" s="248"/>
      <c r="UBQ62" s="248"/>
      <c r="UBR62" s="244"/>
      <c r="UBS62" s="244"/>
      <c r="UBT62" s="244"/>
      <c r="UBU62" s="245"/>
      <c r="UBV62" s="244"/>
      <c r="UBW62" s="246"/>
      <c r="UBX62" s="247"/>
      <c r="UBY62" s="248"/>
      <c r="UBZ62" s="248"/>
      <c r="UCA62" s="244"/>
      <c r="UCB62" s="244"/>
      <c r="UCC62" s="244"/>
      <c r="UCD62" s="245"/>
      <c r="UCE62" s="244"/>
      <c r="UCF62" s="246"/>
      <c r="UCG62" s="247"/>
      <c r="UCH62" s="248"/>
      <c r="UCI62" s="248"/>
      <c r="UCJ62" s="244"/>
      <c r="UCK62" s="244"/>
      <c r="UCL62" s="244"/>
      <c r="UCM62" s="245"/>
      <c r="UCN62" s="244"/>
      <c r="UCO62" s="246"/>
      <c r="UCP62" s="247"/>
      <c r="UCQ62" s="248"/>
      <c r="UCR62" s="248"/>
      <c r="UCS62" s="244"/>
      <c r="UCT62" s="244"/>
      <c r="UCU62" s="244"/>
      <c r="UCV62" s="245"/>
      <c r="UCW62" s="244"/>
      <c r="UCX62" s="246"/>
      <c r="UCY62" s="247"/>
      <c r="UCZ62" s="248"/>
      <c r="UDA62" s="248"/>
      <c r="UDB62" s="244"/>
      <c r="UDC62" s="244"/>
      <c r="UDD62" s="244"/>
      <c r="UDE62" s="245"/>
      <c r="UDF62" s="244"/>
      <c r="UDG62" s="246"/>
      <c r="UDH62" s="247"/>
      <c r="UDI62" s="248"/>
      <c r="UDJ62" s="248"/>
      <c r="UDK62" s="244"/>
      <c r="UDL62" s="244"/>
      <c r="UDM62" s="244"/>
      <c r="UDN62" s="245"/>
      <c r="UDO62" s="244"/>
      <c r="UDP62" s="246"/>
      <c r="UDQ62" s="247"/>
      <c r="UDR62" s="248"/>
      <c r="UDS62" s="248"/>
      <c r="UDT62" s="244"/>
      <c r="UDU62" s="244"/>
      <c r="UDV62" s="244"/>
      <c r="UDW62" s="245"/>
      <c r="UDX62" s="244"/>
      <c r="UDY62" s="246"/>
      <c r="UDZ62" s="247"/>
      <c r="UEA62" s="248"/>
      <c r="UEB62" s="248"/>
      <c r="UEC62" s="244"/>
      <c r="UED62" s="244"/>
      <c r="UEE62" s="244"/>
      <c r="UEF62" s="245"/>
      <c r="UEG62" s="244"/>
      <c r="UEH62" s="246"/>
      <c r="UEI62" s="247"/>
      <c r="UEJ62" s="248"/>
      <c r="UEK62" s="248"/>
      <c r="UEL62" s="244"/>
      <c r="UEM62" s="244"/>
      <c r="UEN62" s="244"/>
      <c r="UEO62" s="245"/>
      <c r="UEP62" s="244"/>
      <c r="UEQ62" s="246"/>
      <c r="UER62" s="247"/>
      <c r="UES62" s="248"/>
      <c r="UET62" s="248"/>
      <c r="UEU62" s="244"/>
      <c r="UEV62" s="244"/>
      <c r="UEW62" s="244"/>
      <c r="UEX62" s="245"/>
      <c r="UEY62" s="244"/>
      <c r="UEZ62" s="246"/>
      <c r="UFA62" s="247"/>
      <c r="UFB62" s="248"/>
      <c r="UFC62" s="248"/>
      <c r="UFD62" s="244"/>
      <c r="UFE62" s="244"/>
      <c r="UFF62" s="244"/>
      <c r="UFG62" s="245"/>
      <c r="UFH62" s="244"/>
      <c r="UFI62" s="246"/>
      <c r="UFJ62" s="247"/>
      <c r="UFK62" s="248"/>
      <c r="UFL62" s="248"/>
      <c r="UFM62" s="244"/>
      <c r="UFN62" s="244"/>
      <c r="UFO62" s="244"/>
      <c r="UFP62" s="245"/>
      <c r="UFQ62" s="244"/>
      <c r="UFR62" s="246"/>
      <c r="UFS62" s="247"/>
      <c r="UFT62" s="248"/>
      <c r="UFU62" s="248"/>
      <c r="UFV62" s="244"/>
      <c r="UFW62" s="244"/>
      <c r="UFX62" s="244"/>
      <c r="UFY62" s="245"/>
      <c r="UFZ62" s="244"/>
      <c r="UGA62" s="246"/>
      <c r="UGB62" s="247"/>
      <c r="UGC62" s="248"/>
      <c r="UGD62" s="248"/>
      <c r="UGE62" s="244"/>
      <c r="UGF62" s="244"/>
      <c r="UGG62" s="244"/>
      <c r="UGH62" s="245"/>
      <c r="UGI62" s="244"/>
      <c r="UGJ62" s="246"/>
      <c r="UGK62" s="247"/>
      <c r="UGL62" s="248"/>
      <c r="UGM62" s="248"/>
      <c r="UGN62" s="244"/>
      <c r="UGO62" s="244"/>
      <c r="UGP62" s="244"/>
      <c r="UGQ62" s="245"/>
      <c r="UGR62" s="244"/>
      <c r="UGS62" s="246"/>
      <c r="UGT62" s="247"/>
      <c r="UGU62" s="248"/>
      <c r="UGV62" s="248"/>
      <c r="UGW62" s="244"/>
      <c r="UGX62" s="244"/>
      <c r="UGY62" s="244"/>
      <c r="UGZ62" s="245"/>
      <c r="UHA62" s="244"/>
      <c r="UHB62" s="246"/>
      <c r="UHC62" s="247"/>
      <c r="UHD62" s="248"/>
      <c r="UHE62" s="248"/>
      <c r="UHF62" s="244"/>
      <c r="UHG62" s="244"/>
      <c r="UHH62" s="244"/>
      <c r="UHI62" s="245"/>
      <c r="UHJ62" s="244"/>
      <c r="UHK62" s="246"/>
      <c r="UHL62" s="247"/>
      <c r="UHM62" s="248"/>
      <c r="UHN62" s="248"/>
      <c r="UHO62" s="244"/>
      <c r="UHP62" s="244"/>
      <c r="UHQ62" s="244"/>
      <c r="UHR62" s="245"/>
      <c r="UHS62" s="244"/>
      <c r="UHT62" s="246"/>
      <c r="UHU62" s="247"/>
      <c r="UHV62" s="248"/>
      <c r="UHW62" s="248"/>
      <c r="UHX62" s="244"/>
      <c r="UHY62" s="244"/>
      <c r="UHZ62" s="244"/>
      <c r="UIA62" s="245"/>
      <c r="UIB62" s="244"/>
      <c r="UIC62" s="246"/>
      <c r="UID62" s="247"/>
      <c r="UIE62" s="248"/>
      <c r="UIF62" s="248"/>
      <c r="UIG62" s="244"/>
      <c r="UIH62" s="244"/>
      <c r="UII62" s="244"/>
      <c r="UIJ62" s="245"/>
      <c r="UIK62" s="244"/>
      <c r="UIL62" s="246"/>
      <c r="UIM62" s="247"/>
      <c r="UIN62" s="248"/>
      <c r="UIO62" s="248"/>
      <c r="UIP62" s="244"/>
      <c r="UIQ62" s="244"/>
      <c r="UIR62" s="244"/>
      <c r="UIS62" s="245"/>
      <c r="UIT62" s="244"/>
      <c r="UIU62" s="246"/>
      <c r="UIV62" s="247"/>
      <c r="UIW62" s="248"/>
      <c r="UIX62" s="248"/>
      <c r="UIY62" s="244"/>
      <c r="UIZ62" s="244"/>
      <c r="UJA62" s="244"/>
      <c r="UJB62" s="245"/>
      <c r="UJC62" s="244"/>
      <c r="UJD62" s="246"/>
      <c r="UJE62" s="247"/>
      <c r="UJF62" s="248"/>
      <c r="UJG62" s="248"/>
      <c r="UJH62" s="244"/>
      <c r="UJI62" s="244"/>
      <c r="UJJ62" s="244"/>
      <c r="UJK62" s="245"/>
      <c r="UJL62" s="244"/>
      <c r="UJM62" s="246"/>
      <c r="UJN62" s="247"/>
      <c r="UJO62" s="248"/>
      <c r="UJP62" s="248"/>
      <c r="UJQ62" s="244"/>
      <c r="UJR62" s="244"/>
      <c r="UJS62" s="244"/>
      <c r="UJT62" s="245"/>
      <c r="UJU62" s="244"/>
      <c r="UJV62" s="246"/>
      <c r="UJW62" s="247"/>
      <c r="UJX62" s="248"/>
      <c r="UJY62" s="248"/>
      <c r="UJZ62" s="244"/>
      <c r="UKA62" s="244"/>
      <c r="UKB62" s="244"/>
      <c r="UKC62" s="245"/>
      <c r="UKD62" s="244"/>
      <c r="UKE62" s="246"/>
      <c r="UKF62" s="247"/>
      <c r="UKG62" s="248"/>
      <c r="UKH62" s="248"/>
      <c r="UKI62" s="244"/>
      <c r="UKJ62" s="244"/>
      <c r="UKK62" s="244"/>
      <c r="UKL62" s="245"/>
      <c r="UKM62" s="244"/>
      <c r="UKN62" s="246"/>
      <c r="UKO62" s="247"/>
      <c r="UKP62" s="248"/>
      <c r="UKQ62" s="248"/>
      <c r="UKR62" s="244"/>
      <c r="UKS62" s="244"/>
      <c r="UKT62" s="244"/>
      <c r="UKU62" s="245"/>
      <c r="UKV62" s="244"/>
      <c r="UKW62" s="246"/>
      <c r="UKX62" s="247"/>
      <c r="UKY62" s="248"/>
      <c r="UKZ62" s="248"/>
      <c r="ULA62" s="244"/>
      <c r="ULB62" s="244"/>
      <c r="ULC62" s="244"/>
      <c r="ULD62" s="245"/>
      <c r="ULE62" s="244"/>
      <c r="ULF62" s="246"/>
      <c r="ULG62" s="247"/>
      <c r="ULH62" s="248"/>
      <c r="ULI62" s="248"/>
      <c r="ULJ62" s="244"/>
      <c r="ULK62" s="244"/>
      <c r="ULL62" s="244"/>
      <c r="ULM62" s="245"/>
      <c r="ULN62" s="244"/>
      <c r="ULO62" s="246"/>
      <c r="ULP62" s="247"/>
      <c r="ULQ62" s="248"/>
      <c r="ULR62" s="248"/>
      <c r="ULS62" s="244"/>
      <c r="ULT62" s="244"/>
      <c r="ULU62" s="244"/>
      <c r="ULV62" s="245"/>
      <c r="ULW62" s="244"/>
      <c r="ULX62" s="246"/>
      <c r="ULY62" s="247"/>
      <c r="ULZ62" s="248"/>
      <c r="UMA62" s="248"/>
      <c r="UMB62" s="244"/>
      <c r="UMC62" s="244"/>
      <c r="UMD62" s="244"/>
      <c r="UME62" s="245"/>
      <c r="UMF62" s="244"/>
      <c r="UMG62" s="246"/>
      <c r="UMH62" s="247"/>
      <c r="UMI62" s="248"/>
      <c r="UMJ62" s="248"/>
      <c r="UMK62" s="244"/>
      <c r="UML62" s="244"/>
      <c r="UMM62" s="244"/>
      <c r="UMN62" s="245"/>
      <c r="UMO62" s="244"/>
      <c r="UMP62" s="246"/>
      <c r="UMQ62" s="247"/>
      <c r="UMR62" s="248"/>
      <c r="UMS62" s="248"/>
      <c r="UMT62" s="244"/>
      <c r="UMU62" s="244"/>
      <c r="UMV62" s="244"/>
      <c r="UMW62" s="245"/>
      <c r="UMX62" s="244"/>
      <c r="UMY62" s="246"/>
      <c r="UMZ62" s="247"/>
      <c r="UNA62" s="248"/>
      <c r="UNB62" s="248"/>
      <c r="UNC62" s="244"/>
      <c r="UND62" s="244"/>
      <c r="UNE62" s="244"/>
      <c r="UNF62" s="245"/>
      <c r="UNG62" s="244"/>
      <c r="UNH62" s="246"/>
      <c r="UNI62" s="247"/>
      <c r="UNJ62" s="248"/>
      <c r="UNK62" s="248"/>
      <c r="UNL62" s="244"/>
      <c r="UNM62" s="244"/>
      <c r="UNN62" s="244"/>
      <c r="UNO62" s="245"/>
      <c r="UNP62" s="244"/>
      <c r="UNQ62" s="246"/>
      <c r="UNR62" s="247"/>
      <c r="UNS62" s="248"/>
      <c r="UNT62" s="248"/>
      <c r="UNU62" s="244"/>
      <c r="UNV62" s="244"/>
      <c r="UNW62" s="244"/>
      <c r="UNX62" s="245"/>
      <c r="UNY62" s="244"/>
      <c r="UNZ62" s="246"/>
      <c r="UOA62" s="247"/>
      <c r="UOB62" s="248"/>
      <c r="UOC62" s="248"/>
      <c r="UOD62" s="244"/>
      <c r="UOE62" s="244"/>
      <c r="UOF62" s="244"/>
      <c r="UOG62" s="245"/>
      <c r="UOH62" s="244"/>
      <c r="UOI62" s="246"/>
      <c r="UOJ62" s="247"/>
      <c r="UOK62" s="248"/>
      <c r="UOL62" s="248"/>
      <c r="UOM62" s="244"/>
      <c r="UON62" s="244"/>
      <c r="UOO62" s="244"/>
      <c r="UOP62" s="245"/>
      <c r="UOQ62" s="244"/>
      <c r="UOR62" s="246"/>
      <c r="UOS62" s="247"/>
      <c r="UOT62" s="248"/>
      <c r="UOU62" s="248"/>
      <c r="UOV62" s="244"/>
      <c r="UOW62" s="244"/>
      <c r="UOX62" s="244"/>
      <c r="UOY62" s="245"/>
      <c r="UOZ62" s="244"/>
      <c r="UPA62" s="246"/>
      <c r="UPB62" s="247"/>
      <c r="UPC62" s="248"/>
      <c r="UPD62" s="248"/>
      <c r="UPE62" s="244"/>
      <c r="UPF62" s="244"/>
      <c r="UPG62" s="244"/>
      <c r="UPH62" s="245"/>
      <c r="UPI62" s="244"/>
      <c r="UPJ62" s="246"/>
      <c r="UPK62" s="247"/>
      <c r="UPL62" s="248"/>
      <c r="UPM62" s="248"/>
      <c r="UPN62" s="244"/>
      <c r="UPO62" s="244"/>
      <c r="UPP62" s="244"/>
      <c r="UPQ62" s="245"/>
      <c r="UPR62" s="244"/>
      <c r="UPS62" s="246"/>
      <c r="UPT62" s="247"/>
      <c r="UPU62" s="248"/>
      <c r="UPV62" s="248"/>
      <c r="UPW62" s="244"/>
      <c r="UPX62" s="244"/>
      <c r="UPY62" s="244"/>
      <c r="UPZ62" s="245"/>
      <c r="UQA62" s="244"/>
      <c r="UQB62" s="246"/>
      <c r="UQC62" s="247"/>
      <c r="UQD62" s="248"/>
      <c r="UQE62" s="248"/>
      <c r="UQF62" s="244"/>
      <c r="UQG62" s="244"/>
      <c r="UQH62" s="244"/>
      <c r="UQI62" s="245"/>
      <c r="UQJ62" s="244"/>
      <c r="UQK62" s="246"/>
      <c r="UQL62" s="247"/>
      <c r="UQM62" s="248"/>
      <c r="UQN62" s="248"/>
      <c r="UQO62" s="244"/>
      <c r="UQP62" s="244"/>
      <c r="UQQ62" s="244"/>
      <c r="UQR62" s="245"/>
      <c r="UQS62" s="244"/>
      <c r="UQT62" s="246"/>
      <c r="UQU62" s="247"/>
      <c r="UQV62" s="248"/>
      <c r="UQW62" s="248"/>
      <c r="UQX62" s="244"/>
      <c r="UQY62" s="244"/>
      <c r="UQZ62" s="244"/>
      <c r="URA62" s="245"/>
      <c r="URB62" s="244"/>
      <c r="URC62" s="246"/>
      <c r="URD62" s="247"/>
      <c r="URE62" s="248"/>
      <c r="URF62" s="248"/>
      <c r="URG62" s="244"/>
      <c r="URH62" s="244"/>
      <c r="URI62" s="244"/>
      <c r="URJ62" s="245"/>
      <c r="URK62" s="244"/>
      <c r="URL62" s="246"/>
      <c r="URM62" s="247"/>
      <c r="URN62" s="248"/>
      <c r="URO62" s="248"/>
      <c r="URP62" s="244"/>
      <c r="URQ62" s="244"/>
      <c r="URR62" s="244"/>
      <c r="URS62" s="245"/>
      <c r="URT62" s="244"/>
      <c r="URU62" s="246"/>
      <c r="URV62" s="247"/>
      <c r="URW62" s="248"/>
      <c r="URX62" s="248"/>
      <c r="URY62" s="244"/>
      <c r="URZ62" s="244"/>
      <c r="USA62" s="244"/>
      <c r="USB62" s="245"/>
      <c r="USC62" s="244"/>
      <c r="USD62" s="246"/>
      <c r="USE62" s="247"/>
      <c r="USF62" s="248"/>
      <c r="USG62" s="248"/>
      <c r="USH62" s="244"/>
      <c r="USI62" s="244"/>
      <c r="USJ62" s="244"/>
      <c r="USK62" s="245"/>
      <c r="USL62" s="244"/>
      <c r="USM62" s="246"/>
      <c r="USN62" s="247"/>
      <c r="USO62" s="248"/>
      <c r="USP62" s="248"/>
      <c r="USQ62" s="244"/>
      <c r="USR62" s="244"/>
      <c r="USS62" s="244"/>
      <c r="UST62" s="245"/>
      <c r="USU62" s="244"/>
      <c r="USV62" s="246"/>
      <c r="USW62" s="247"/>
      <c r="USX62" s="248"/>
      <c r="USY62" s="248"/>
      <c r="USZ62" s="244"/>
      <c r="UTA62" s="244"/>
      <c r="UTB62" s="244"/>
      <c r="UTC62" s="245"/>
      <c r="UTD62" s="244"/>
      <c r="UTE62" s="246"/>
      <c r="UTF62" s="247"/>
      <c r="UTG62" s="248"/>
      <c r="UTH62" s="248"/>
      <c r="UTI62" s="244"/>
      <c r="UTJ62" s="244"/>
      <c r="UTK62" s="244"/>
      <c r="UTL62" s="245"/>
      <c r="UTM62" s="244"/>
      <c r="UTN62" s="246"/>
      <c r="UTO62" s="247"/>
      <c r="UTP62" s="248"/>
      <c r="UTQ62" s="248"/>
      <c r="UTR62" s="244"/>
      <c r="UTS62" s="244"/>
      <c r="UTT62" s="244"/>
      <c r="UTU62" s="245"/>
      <c r="UTV62" s="244"/>
      <c r="UTW62" s="246"/>
      <c r="UTX62" s="247"/>
      <c r="UTY62" s="248"/>
      <c r="UTZ62" s="248"/>
      <c r="UUA62" s="244"/>
      <c r="UUB62" s="244"/>
      <c r="UUC62" s="244"/>
      <c r="UUD62" s="245"/>
      <c r="UUE62" s="244"/>
      <c r="UUF62" s="246"/>
      <c r="UUG62" s="247"/>
      <c r="UUH62" s="248"/>
      <c r="UUI62" s="248"/>
      <c r="UUJ62" s="244"/>
      <c r="UUK62" s="244"/>
      <c r="UUL62" s="244"/>
      <c r="UUM62" s="245"/>
      <c r="UUN62" s="244"/>
      <c r="UUO62" s="246"/>
      <c r="UUP62" s="247"/>
      <c r="UUQ62" s="248"/>
      <c r="UUR62" s="248"/>
      <c r="UUS62" s="244"/>
      <c r="UUT62" s="244"/>
      <c r="UUU62" s="244"/>
      <c r="UUV62" s="245"/>
      <c r="UUW62" s="244"/>
      <c r="UUX62" s="246"/>
      <c r="UUY62" s="247"/>
      <c r="UUZ62" s="248"/>
      <c r="UVA62" s="248"/>
      <c r="UVB62" s="244"/>
      <c r="UVC62" s="244"/>
      <c r="UVD62" s="244"/>
      <c r="UVE62" s="245"/>
      <c r="UVF62" s="244"/>
      <c r="UVG62" s="246"/>
      <c r="UVH62" s="247"/>
      <c r="UVI62" s="248"/>
      <c r="UVJ62" s="248"/>
      <c r="UVK62" s="244"/>
      <c r="UVL62" s="244"/>
      <c r="UVM62" s="244"/>
      <c r="UVN62" s="245"/>
      <c r="UVO62" s="244"/>
      <c r="UVP62" s="246"/>
      <c r="UVQ62" s="247"/>
      <c r="UVR62" s="248"/>
      <c r="UVS62" s="248"/>
      <c r="UVT62" s="244"/>
      <c r="UVU62" s="244"/>
      <c r="UVV62" s="244"/>
      <c r="UVW62" s="245"/>
      <c r="UVX62" s="244"/>
      <c r="UVY62" s="246"/>
      <c r="UVZ62" s="247"/>
      <c r="UWA62" s="248"/>
      <c r="UWB62" s="248"/>
      <c r="UWC62" s="244"/>
      <c r="UWD62" s="244"/>
      <c r="UWE62" s="244"/>
      <c r="UWF62" s="245"/>
      <c r="UWG62" s="244"/>
      <c r="UWH62" s="246"/>
      <c r="UWI62" s="247"/>
      <c r="UWJ62" s="248"/>
      <c r="UWK62" s="248"/>
      <c r="UWL62" s="244"/>
      <c r="UWM62" s="244"/>
      <c r="UWN62" s="244"/>
      <c r="UWO62" s="245"/>
      <c r="UWP62" s="244"/>
      <c r="UWQ62" s="246"/>
      <c r="UWR62" s="247"/>
      <c r="UWS62" s="248"/>
      <c r="UWT62" s="248"/>
      <c r="UWU62" s="244"/>
      <c r="UWV62" s="244"/>
      <c r="UWW62" s="244"/>
      <c r="UWX62" s="245"/>
      <c r="UWY62" s="244"/>
      <c r="UWZ62" s="246"/>
      <c r="UXA62" s="247"/>
      <c r="UXB62" s="248"/>
      <c r="UXC62" s="248"/>
      <c r="UXD62" s="244"/>
      <c r="UXE62" s="244"/>
      <c r="UXF62" s="244"/>
      <c r="UXG62" s="245"/>
      <c r="UXH62" s="244"/>
      <c r="UXI62" s="246"/>
      <c r="UXJ62" s="247"/>
      <c r="UXK62" s="248"/>
      <c r="UXL62" s="248"/>
      <c r="UXM62" s="244"/>
      <c r="UXN62" s="244"/>
      <c r="UXO62" s="244"/>
      <c r="UXP62" s="245"/>
      <c r="UXQ62" s="244"/>
      <c r="UXR62" s="246"/>
      <c r="UXS62" s="247"/>
      <c r="UXT62" s="248"/>
      <c r="UXU62" s="248"/>
      <c r="UXV62" s="244"/>
      <c r="UXW62" s="244"/>
      <c r="UXX62" s="244"/>
      <c r="UXY62" s="245"/>
      <c r="UXZ62" s="244"/>
      <c r="UYA62" s="246"/>
      <c r="UYB62" s="247"/>
      <c r="UYC62" s="248"/>
      <c r="UYD62" s="248"/>
      <c r="UYE62" s="244"/>
      <c r="UYF62" s="244"/>
      <c r="UYG62" s="244"/>
      <c r="UYH62" s="245"/>
      <c r="UYI62" s="244"/>
      <c r="UYJ62" s="246"/>
      <c r="UYK62" s="247"/>
      <c r="UYL62" s="248"/>
      <c r="UYM62" s="248"/>
      <c r="UYN62" s="244"/>
      <c r="UYO62" s="244"/>
      <c r="UYP62" s="244"/>
      <c r="UYQ62" s="245"/>
      <c r="UYR62" s="244"/>
      <c r="UYS62" s="246"/>
      <c r="UYT62" s="247"/>
      <c r="UYU62" s="248"/>
      <c r="UYV62" s="248"/>
      <c r="UYW62" s="244"/>
      <c r="UYX62" s="244"/>
      <c r="UYY62" s="244"/>
      <c r="UYZ62" s="245"/>
      <c r="UZA62" s="244"/>
      <c r="UZB62" s="246"/>
      <c r="UZC62" s="247"/>
      <c r="UZD62" s="248"/>
      <c r="UZE62" s="248"/>
      <c r="UZF62" s="244"/>
      <c r="UZG62" s="244"/>
      <c r="UZH62" s="244"/>
      <c r="UZI62" s="245"/>
      <c r="UZJ62" s="244"/>
      <c r="UZK62" s="246"/>
      <c r="UZL62" s="247"/>
      <c r="UZM62" s="248"/>
      <c r="UZN62" s="248"/>
      <c r="UZO62" s="244"/>
      <c r="UZP62" s="244"/>
      <c r="UZQ62" s="244"/>
      <c r="UZR62" s="245"/>
      <c r="UZS62" s="244"/>
      <c r="UZT62" s="246"/>
      <c r="UZU62" s="247"/>
      <c r="UZV62" s="248"/>
      <c r="UZW62" s="248"/>
      <c r="UZX62" s="244"/>
      <c r="UZY62" s="244"/>
      <c r="UZZ62" s="244"/>
      <c r="VAA62" s="245"/>
      <c r="VAB62" s="244"/>
      <c r="VAC62" s="246"/>
      <c r="VAD62" s="247"/>
      <c r="VAE62" s="248"/>
      <c r="VAF62" s="248"/>
      <c r="VAG62" s="244"/>
      <c r="VAH62" s="244"/>
      <c r="VAI62" s="244"/>
      <c r="VAJ62" s="245"/>
      <c r="VAK62" s="244"/>
      <c r="VAL62" s="246"/>
      <c r="VAM62" s="247"/>
      <c r="VAN62" s="248"/>
      <c r="VAO62" s="248"/>
      <c r="VAP62" s="244"/>
      <c r="VAQ62" s="244"/>
      <c r="VAR62" s="244"/>
      <c r="VAS62" s="245"/>
      <c r="VAT62" s="244"/>
      <c r="VAU62" s="246"/>
      <c r="VAV62" s="247"/>
      <c r="VAW62" s="248"/>
      <c r="VAX62" s="248"/>
      <c r="VAY62" s="244"/>
      <c r="VAZ62" s="244"/>
      <c r="VBA62" s="244"/>
      <c r="VBB62" s="245"/>
      <c r="VBC62" s="244"/>
      <c r="VBD62" s="246"/>
      <c r="VBE62" s="247"/>
      <c r="VBF62" s="248"/>
      <c r="VBG62" s="248"/>
      <c r="VBH62" s="244"/>
      <c r="VBI62" s="244"/>
      <c r="VBJ62" s="244"/>
      <c r="VBK62" s="245"/>
      <c r="VBL62" s="244"/>
      <c r="VBM62" s="246"/>
      <c r="VBN62" s="247"/>
      <c r="VBO62" s="248"/>
      <c r="VBP62" s="248"/>
      <c r="VBQ62" s="244"/>
      <c r="VBR62" s="244"/>
      <c r="VBS62" s="244"/>
      <c r="VBT62" s="245"/>
      <c r="VBU62" s="244"/>
      <c r="VBV62" s="246"/>
      <c r="VBW62" s="247"/>
      <c r="VBX62" s="248"/>
      <c r="VBY62" s="248"/>
      <c r="VBZ62" s="244"/>
      <c r="VCA62" s="244"/>
      <c r="VCB62" s="244"/>
      <c r="VCC62" s="245"/>
      <c r="VCD62" s="244"/>
      <c r="VCE62" s="246"/>
      <c r="VCF62" s="247"/>
      <c r="VCG62" s="248"/>
      <c r="VCH62" s="248"/>
      <c r="VCI62" s="244"/>
      <c r="VCJ62" s="244"/>
      <c r="VCK62" s="244"/>
      <c r="VCL62" s="245"/>
      <c r="VCM62" s="244"/>
      <c r="VCN62" s="246"/>
      <c r="VCO62" s="247"/>
      <c r="VCP62" s="248"/>
      <c r="VCQ62" s="248"/>
      <c r="VCR62" s="244"/>
      <c r="VCS62" s="244"/>
      <c r="VCT62" s="244"/>
      <c r="VCU62" s="245"/>
      <c r="VCV62" s="244"/>
      <c r="VCW62" s="246"/>
      <c r="VCX62" s="247"/>
      <c r="VCY62" s="248"/>
      <c r="VCZ62" s="248"/>
      <c r="VDA62" s="244"/>
      <c r="VDB62" s="244"/>
      <c r="VDC62" s="244"/>
      <c r="VDD62" s="245"/>
      <c r="VDE62" s="244"/>
      <c r="VDF62" s="246"/>
      <c r="VDG62" s="247"/>
      <c r="VDH62" s="248"/>
      <c r="VDI62" s="248"/>
      <c r="VDJ62" s="244"/>
      <c r="VDK62" s="244"/>
      <c r="VDL62" s="244"/>
      <c r="VDM62" s="245"/>
      <c r="VDN62" s="244"/>
      <c r="VDO62" s="246"/>
      <c r="VDP62" s="247"/>
      <c r="VDQ62" s="248"/>
      <c r="VDR62" s="248"/>
      <c r="VDS62" s="244"/>
      <c r="VDT62" s="244"/>
      <c r="VDU62" s="244"/>
      <c r="VDV62" s="245"/>
      <c r="VDW62" s="244"/>
      <c r="VDX62" s="246"/>
      <c r="VDY62" s="247"/>
      <c r="VDZ62" s="248"/>
      <c r="VEA62" s="248"/>
      <c r="VEB62" s="244"/>
      <c r="VEC62" s="244"/>
      <c r="VED62" s="244"/>
      <c r="VEE62" s="245"/>
      <c r="VEF62" s="244"/>
      <c r="VEG62" s="246"/>
      <c r="VEH62" s="247"/>
      <c r="VEI62" s="248"/>
      <c r="VEJ62" s="248"/>
      <c r="VEK62" s="244"/>
      <c r="VEL62" s="244"/>
      <c r="VEM62" s="244"/>
      <c r="VEN62" s="245"/>
      <c r="VEO62" s="244"/>
      <c r="VEP62" s="246"/>
      <c r="VEQ62" s="247"/>
      <c r="VER62" s="248"/>
      <c r="VES62" s="248"/>
      <c r="VET62" s="244"/>
      <c r="VEU62" s="244"/>
      <c r="VEV62" s="244"/>
      <c r="VEW62" s="245"/>
      <c r="VEX62" s="244"/>
      <c r="VEY62" s="246"/>
      <c r="VEZ62" s="247"/>
      <c r="VFA62" s="248"/>
      <c r="VFB62" s="248"/>
      <c r="VFC62" s="244"/>
      <c r="VFD62" s="244"/>
      <c r="VFE62" s="244"/>
      <c r="VFF62" s="245"/>
      <c r="VFG62" s="244"/>
      <c r="VFH62" s="246"/>
      <c r="VFI62" s="247"/>
      <c r="VFJ62" s="248"/>
      <c r="VFK62" s="248"/>
      <c r="VFL62" s="244"/>
      <c r="VFM62" s="244"/>
      <c r="VFN62" s="244"/>
      <c r="VFO62" s="245"/>
      <c r="VFP62" s="244"/>
      <c r="VFQ62" s="246"/>
      <c r="VFR62" s="247"/>
      <c r="VFS62" s="248"/>
      <c r="VFT62" s="248"/>
      <c r="VFU62" s="244"/>
      <c r="VFV62" s="244"/>
      <c r="VFW62" s="244"/>
      <c r="VFX62" s="245"/>
      <c r="VFY62" s="244"/>
      <c r="VFZ62" s="246"/>
      <c r="VGA62" s="247"/>
      <c r="VGB62" s="248"/>
      <c r="VGC62" s="248"/>
      <c r="VGD62" s="244"/>
      <c r="VGE62" s="244"/>
      <c r="VGF62" s="244"/>
      <c r="VGG62" s="245"/>
      <c r="VGH62" s="244"/>
      <c r="VGI62" s="246"/>
      <c r="VGJ62" s="247"/>
      <c r="VGK62" s="248"/>
      <c r="VGL62" s="248"/>
      <c r="VGM62" s="244"/>
      <c r="VGN62" s="244"/>
      <c r="VGO62" s="244"/>
      <c r="VGP62" s="245"/>
      <c r="VGQ62" s="244"/>
      <c r="VGR62" s="246"/>
      <c r="VGS62" s="247"/>
      <c r="VGT62" s="248"/>
      <c r="VGU62" s="248"/>
      <c r="VGV62" s="244"/>
      <c r="VGW62" s="244"/>
      <c r="VGX62" s="244"/>
      <c r="VGY62" s="245"/>
      <c r="VGZ62" s="244"/>
      <c r="VHA62" s="246"/>
      <c r="VHB62" s="247"/>
      <c r="VHC62" s="248"/>
      <c r="VHD62" s="248"/>
      <c r="VHE62" s="244"/>
      <c r="VHF62" s="244"/>
      <c r="VHG62" s="244"/>
      <c r="VHH62" s="245"/>
      <c r="VHI62" s="244"/>
      <c r="VHJ62" s="246"/>
      <c r="VHK62" s="247"/>
      <c r="VHL62" s="248"/>
      <c r="VHM62" s="248"/>
      <c r="VHN62" s="244"/>
      <c r="VHO62" s="244"/>
      <c r="VHP62" s="244"/>
      <c r="VHQ62" s="245"/>
      <c r="VHR62" s="244"/>
      <c r="VHS62" s="246"/>
      <c r="VHT62" s="247"/>
      <c r="VHU62" s="248"/>
      <c r="VHV62" s="248"/>
      <c r="VHW62" s="244"/>
      <c r="VHX62" s="244"/>
      <c r="VHY62" s="244"/>
      <c r="VHZ62" s="245"/>
      <c r="VIA62" s="244"/>
      <c r="VIB62" s="246"/>
      <c r="VIC62" s="247"/>
      <c r="VID62" s="248"/>
      <c r="VIE62" s="248"/>
      <c r="VIF62" s="244"/>
      <c r="VIG62" s="244"/>
      <c r="VIH62" s="244"/>
      <c r="VII62" s="245"/>
      <c r="VIJ62" s="244"/>
      <c r="VIK62" s="246"/>
      <c r="VIL62" s="247"/>
      <c r="VIM62" s="248"/>
      <c r="VIN62" s="248"/>
      <c r="VIO62" s="244"/>
      <c r="VIP62" s="244"/>
      <c r="VIQ62" s="244"/>
      <c r="VIR62" s="245"/>
      <c r="VIS62" s="244"/>
      <c r="VIT62" s="246"/>
      <c r="VIU62" s="247"/>
      <c r="VIV62" s="248"/>
      <c r="VIW62" s="248"/>
      <c r="VIX62" s="244"/>
      <c r="VIY62" s="244"/>
      <c r="VIZ62" s="244"/>
      <c r="VJA62" s="245"/>
      <c r="VJB62" s="244"/>
      <c r="VJC62" s="246"/>
      <c r="VJD62" s="247"/>
      <c r="VJE62" s="248"/>
      <c r="VJF62" s="248"/>
      <c r="VJG62" s="244"/>
      <c r="VJH62" s="244"/>
      <c r="VJI62" s="244"/>
      <c r="VJJ62" s="245"/>
      <c r="VJK62" s="244"/>
      <c r="VJL62" s="246"/>
      <c r="VJM62" s="247"/>
      <c r="VJN62" s="248"/>
      <c r="VJO62" s="248"/>
      <c r="VJP62" s="244"/>
      <c r="VJQ62" s="244"/>
      <c r="VJR62" s="244"/>
      <c r="VJS62" s="245"/>
      <c r="VJT62" s="244"/>
      <c r="VJU62" s="246"/>
      <c r="VJV62" s="247"/>
      <c r="VJW62" s="248"/>
      <c r="VJX62" s="248"/>
      <c r="VJY62" s="244"/>
      <c r="VJZ62" s="244"/>
      <c r="VKA62" s="244"/>
      <c r="VKB62" s="245"/>
      <c r="VKC62" s="244"/>
      <c r="VKD62" s="246"/>
      <c r="VKE62" s="247"/>
      <c r="VKF62" s="248"/>
      <c r="VKG62" s="248"/>
      <c r="VKH62" s="244"/>
      <c r="VKI62" s="244"/>
      <c r="VKJ62" s="244"/>
      <c r="VKK62" s="245"/>
      <c r="VKL62" s="244"/>
      <c r="VKM62" s="246"/>
      <c r="VKN62" s="247"/>
      <c r="VKO62" s="248"/>
      <c r="VKP62" s="248"/>
      <c r="VKQ62" s="244"/>
      <c r="VKR62" s="244"/>
      <c r="VKS62" s="244"/>
      <c r="VKT62" s="245"/>
      <c r="VKU62" s="244"/>
      <c r="VKV62" s="246"/>
      <c r="VKW62" s="247"/>
      <c r="VKX62" s="248"/>
      <c r="VKY62" s="248"/>
      <c r="VKZ62" s="244"/>
      <c r="VLA62" s="244"/>
      <c r="VLB62" s="244"/>
      <c r="VLC62" s="245"/>
      <c r="VLD62" s="244"/>
      <c r="VLE62" s="246"/>
      <c r="VLF62" s="247"/>
      <c r="VLG62" s="248"/>
      <c r="VLH62" s="248"/>
      <c r="VLI62" s="244"/>
      <c r="VLJ62" s="244"/>
      <c r="VLK62" s="244"/>
      <c r="VLL62" s="245"/>
      <c r="VLM62" s="244"/>
      <c r="VLN62" s="246"/>
      <c r="VLO62" s="247"/>
      <c r="VLP62" s="248"/>
      <c r="VLQ62" s="248"/>
      <c r="VLR62" s="244"/>
      <c r="VLS62" s="244"/>
      <c r="VLT62" s="244"/>
      <c r="VLU62" s="245"/>
      <c r="VLV62" s="244"/>
      <c r="VLW62" s="246"/>
      <c r="VLX62" s="247"/>
      <c r="VLY62" s="248"/>
      <c r="VLZ62" s="248"/>
      <c r="VMA62" s="244"/>
      <c r="VMB62" s="244"/>
      <c r="VMC62" s="244"/>
      <c r="VMD62" s="245"/>
      <c r="VME62" s="244"/>
      <c r="VMF62" s="246"/>
      <c r="VMG62" s="247"/>
      <c r="VMH62" s="248"/>
      <c r="VMI62" s="248"/>
      <c r="VMJ62" s="244"/>
      <c r="VMK62" s="244"/>
      <c r="VML62" s="244"/>
      <c r="VMM62" s="245"/>
      <c r="VMN62" s="244"/>
      <c r="VMO62" s="246"/>
      <c r="VMP62" s="247"/>
      <c r="VMQ62" s="248"/>
      <c r="VMR62" s="248"/>
      <c r="VMS62" s="244"/>
      <c r="VMT62" s="244"/>
      <c r="VMU62" s="244"/>
      <c r="VMV62" s="245"/>
      <c r="VMW62" s="244"/>
      <c r="VMX62" s="246"/>
      <c r="VMY62" s="247"/>
      <c r="VMZ62" s="248"/>
      <c r="VNA62" s="248"/>
      <c r="VNB62" s="244"/>
      <c r="VNC62" s="244"/>
      <c r="VND62" s="244"/>
      <c r="VNE62" s="245"/>
      <c r="VNF62" s="244"/>
      <c r="VNG62" s="246"/>
      <c r="VNH62" s="247"/>
      <c r="VNI62" s="248"/>
      <c r="VNJ62" s="248"/>
      <c r="VNK62" s="244"/>
      <c r="VNL62" s="244"/>
      <c r="VNM62" s="244"/>
      <c r="VNN62" s="245"/>
      <c r="VNO62" s="244"/>
      <c r="VNP62" s="246"/>
      <c r="VNQ62" s="247"/>
      <c r="VNR62" s="248"/>
      <c r="VNS62" s="248"/>
      <c r="VNT62" s="244"/>
      <c r="VNU62" s="244"/>
      <c r="VNV62" s="244"/>
      <c r="VNW62" s="245"/>
      <c r="VNX62" s="244"/>
      <c r="VNY62" s="246"/>
      <c r="VNZ62" s="247"/>
      <c r="VOA62" s="248"/>
      <c r="VOB62" s="248"/>
      <c r="VOC62" s="244"/>
      <c r="VOD62" s="244"/>
      <c r="VOE62" s="244"/>
      <c r="VOF62" s="245"/>
      <c r="VOG62" s="244"/>
      <c r="VOH62" s="246"/>
      <c r="VOI62" s="247"/>
      <c r="VOJ62" s="248"/>
      <c r="VOK62" s="248"/>
      <c r="VOL62" s="244"/>
      <c r="VOM62" s="244"/>
      <c r="VON62" s="244"/>
      <c r="VOO62" s="245"/>
      <c r="VOP62" s="244"/>
      <c r="VOQ62" s="246"/>
      <c r="VOR62" s="247"/>
      <c r="VOS62" s="248"/>
      <c r="VOT62" s="248"/>
      <c r="VOU62" s="244"/>
      <c r="VOV62" s="244"/>
      <c r="VOW62" s="244"/>
      <c r="VOX62" s="245"/>
      <c r="VOY62" s="244"/>
      <c r="VOZ62" s="246"/>
      <c r="VPA62" s="247"/>
      <c r="VPB62" s="248"/>
      <c r="VPC62" s="248"/>
      <c r="VPD62" s="244"/>
      <c r="VPE62" s="244"/>
      <c r="VPF62" s="244"/>
      <c r="VPG62" s="245"/>
      <c r="VPH62" s="244"/>
      <c r="VPI62" s="246"/>
      <c r="VPJ62" s="247"/>
      <c r="VPK62" s="248"/>
      <c r="VPL62" s="248"/>
      <c r="VPM62" s="244"/>
      <c r="VPN62" s="244"/>
      <c r="VPO62" s="244"/>
      <c r="VPP62" s="245"/>
      <c r="VPQ62" s="244"/>
      <c r="VPR62" s="246"/>
      <c r="VPS62" s="247"/>
      <c r="VPT62" s="248"/>
      <c r="VPU62" s="248"/>
      <c r="VPV62" s="244"/>
      <c r="VPW62" s="244"/>
      <c r="VPX62" s="244"/>
      <c r="VPY62" s="245"/>
      <c r="VPZ62" s="244"/>
      <c r="VQA62" s="246"/>
      <c r="VQB62" s="247"/>
      <c r="VQC62" s="248"/>
      <c r="VQD62" s="248"/>
      <c r="VQE62" s="244"/>
      <c r="VQF62" s="244"/>
      <c r="VQG62" s="244"/>
      <c r="VQH62" s="245"/>
      <c r="VQI62" s="244"/>
      <c r="VQJ62" s="246"/>
      <c r="VQK62" s="247"/>
      <c r="VQL62" s="248"/>
      <c r="VQM62" s="248"/>
      <c r="VQN62" s="244"/>
      <c r="VQO62" s="244"/>
      <c r="VQP62" s="244"/>
      <c r="VQQ62" s="245"/>
      <c r="VQR62" s="244"/>
      <c r="VQS62" s="246"/>
      <c r="VQT62" s="247"/>
      <c r="VQU62" s="248"/>
      <c r="VQV62" s="248"/>
      <c r="VQW62" s="244"/>
      <c r="VQX62" s="244"/>
      <c r="VQY62" s="244"/>
      <c r="VQZ62" s="245"/>
      <c r="VRA62" s="244"/>
      <c r="VRB62" s="246"/>
      <c r="VRC62" s="247"/>
      <c r="VRD62" s="248"/>
      <c r="VRE62" s="248"/>
      <c r="VRF62" s="244"/>
      <c r="VRG62" s="244"/>
      <c r="VRH62" s="244"/>
      <c r="VRI62" s="245"/>
      <c r="VRJ62" s="244"/>
      <c r="VRK62" s="246"/>
      <c r="VRL62" s="247"/>
      <c r="VRM62" s="248"/>
      <c r="VRN62" s="248"/>
      <c r="VRO62" s="244"/>
      <c r="VRP62" s="244"/>
      <c r="VRQ62" s="244"/>
      <c r="VRR62" s="245"/>
      <c r="VRS62" s="244"/>
      <c r="VRT62" s="246"/>
      <c r="VRU62" s="247"/>
      <c r="VRV62" s="248"/>
      <c r="VRW62" s="248"/>
      <c r="VRX62" s="244"/>
      <c r="VRY62" s="244"/>
      <c r="VRZ62" s="244"/>
      <c r="VSA62" s="245"/>
      <c r="VSB62" s="244"/>
      <c r="VSC62" s="246"/>
      <c r="VSD62" s="247"/>
      <c r="VSE62" s="248"/>
      <c r="VSF62" s="248"/>
      <c r="VSG62" s="244"/>
      <c r="VSH62" s="244"/>
      <c r="VSI62" s="244"/>
      <c r="VSJ62" s="245"/>
      <c r="VSK62" s="244"/>
      <c r="VSL62" s="246"/>
      <c r="VSM62" s="247"/>
      <c r="VSN62" s="248"/>
      <c r="VSO62" s="248"/>
      <c r="VSP62" s="244"/>
      <c r="VSQ62" s="244"/>
      <c r="VSR62" s="244"/>
      <c r="VSS62" s="245"/>
      <c r="VST62" s="244"/>
      <c r="VSU62" s="246"/>
      <c r="VSV62" s="247"/>
      <c r="VSW62" s="248"/>
      <c r="VSX62" s="248"/>
      <c r="VSY62" s="244"/>
      <c r="VSZ62" s="244"/>
      <c r="VTA62" s="244"/>
      <c r="VTB62" s="245"/>
      <c r="VTC62" s="244"/>
      <c r="VTD62" s="246"/>
      <c r="VTE62" s="247"/>
      <c r="VTF62" s="248"/>
      <c r="VTG62" s="248"/>
      <c r="VTH62" s="244"/>
      <c r="VTI62" s="244"/>
      <c r="VTJ62" s="244"/>
      <c r="VTK62" s="245"/>
      <c r="VTL62" s="244"/>
      <c r="VTM62" s="246"/>
      <c r="VTN62" s="247"/>
      <c r="VTO62" s="248"/>
      <c r="VTP62" s="248"/>
      <c r="VTQ62" s="244"/>
      <c r="VTR62" s="244"/>
      <c r="VTS62" s="244"/>
      <c r="VTT62" s="245"/>
      <c r="VTU62" s="244"/>
      <c r="VTV62" s="246"/>
      <c r="VTW62" s="247"/>
      <c r="VTX62" s="248"/>
      <c r="VTY62" s="248"/>
      <c r="VTZ62" s="244"/>
      <c r="VUA62" s="244"/>
      <c r="VUB62" s="244"/>
      <c r="VUC62" s="245"/>
      <c r="VUD62" s="244"/>
      <c r="VUE62" s="246"/>
      <c r="VUF62" s="247"/>
      <c r="VUG62" s="248"/>
      <c r="VUH62" s="248"/>
      <c r="VUI62" s="244"/>
      <c r="VUJ62" s="244"/>
      <c r="VUK62" s="244"/>
      <c r="VUL62" s="245"/>
      <c r="VUM62" s="244"/>
      <c r="VUN62" s="246"/>
      <c r="VUO62" s="247"/>
      <c r="VUP62" s="248"/>
      <c r="VUQ62" s="248"/>
      <c r="VUR62" s="244"/>
      <c r="VUS62" s="244"/>
      <c r="VUT62" s="244"/>
      <c r="VUU62" s="245"/>
      <c r="VUV62" s="244"/>
      <c r="VUW62" s="246"/>
      <c r="VUX62" s="247"/>
      <c r="VUY62" s="248"/>
      <c r="VUZ62" s="248"/>
      <c r="VVA62" s="244"/>
      <c r="VVB62" s="244"/>
      <c r="VVC62" s="244"/>
      <c r="VVD62" s="245"/>
      <c r="VVE62" s="244"/>
      <c r="VVF62" s="246"/>
      <c r="VVG62" s="247"/>
      <c r="VVH62" s="248"/>
      <c r="VVI62" s="248"/>
      <c r="VVJ62" s="244"/>
      <c r="VVK62" s="244"/>
      <c r="VVL62" s="244"/>
      <c r="VVM62" s="245"/>
      <c r="VVN62" s="244"/>
      <c r="VVO62" s="246"/>
      <c r="VVP62" s="247"/>
      <c r="VVQ62" s="248"/>
      <c r="VVR62" s="248"/>
      <c r="VVS62" s="244"/>
      <c r="VVT62" s="244"/>
      <c r="VVU62" s="244"/>
      <c r="VVV62" s="245"/>
      <c r="VVW62" s="244"/>
      <c r="VVX62" s="246"/>
      <c r="VVY62" s="247"/>
      <c r="VVZ62" s="248"/>
      <c r="VWA62" s="248"/>
      <c r="VWB62" s="244"/>
      <c r="VWC62" s="244"/>
      <c r="VWD62" s="244"/>
      <c r="VWE62" s="245"/>
      <c r="VWF62" s="244"/>
      <c r="VWG62" s="246"/>
      <c r="VWH62" s="247"/>
      <c r="VWI62" s="248"/>
      <c r="VWJ62" s="248"/>
      <c r="VWK62" s="244"/>
      <c r="VWL62" s="244"/>
      <c r="VWM62" s="244"/>
      <c r="VWN62" s="245"/>
      <c r="VWO62" s="244"/>
      <c r="VWP62" s="246"/>
      <c r="VWQ62" s="247"/>
      <c r="VWR62" s="248"/>
      <c r="VWS62" s="248"/>
      <c r="VWT62" s="244"/>
      <c r="VWU62" s="244"/>
      <c r="VWV62" s="244"/>
      <c r="VWW62" s="245"/>
      <c r="VWX62" s="244"/>
      <c r="VWY62" s="246"/>
      <c r="VWZ62" s="247"/>
      <c r="VXA62" s="248"/>
      <c r="VXB62" s="248"/>
      <c r="VXC62" s="244"/>
      <c r="VXD62" s="244"/>
      <c r="VXE62" s="244"/>
      <c r="VXF62" s="245"/>
      <c r="VXG62" s="244"/>
      <c r="VXH62" s="246"/>
      <c r="VXI62" s="247"/>
      <c r="VXJ62" s="248"/>
      <c r="VXK62" s="248"/>
      <c r="VXL62" s="244"/>
      <c r="VXM62" s="244"/>
      <c r="VXN62" s="244"/>
      <c r="VXO62" s="245"/>
      <c r="VXP62" s="244"/>
      <c r="VXQ62" s="246"/>
      <c r="VXR62" s="247"/>
      <c r="VXS62" s="248"/>
      <c r="VXT62" s="248"/>
      <c r="VXU62" s="244"/>
      <c r="VXV62" s="244"/>
      <c r="VXW62" s="244"/>
      <c r="VXX62" s="245"/>
      <c r="VXY62" s="244"/>
      <c r="VXZ62" s="246"/>
      <c r="VYA62" s="247"/>
      <c r="VYB62" s="248"/>
      <c r="VYC62" s="248"/>
      <c r="VYD62" s="244"/>
      <c r="VYE62" s="244"/>
      <c r="VYF62" s="244"/>
      <c r="VYG62" s="245"/>
      <c r="VYH62" s="244"/>
      <c r="VYI62" s="246"/>
      <c r="VYJ62" s="247"/>
      <c r="VYK62" s="248"/>
      <c r="VYL62" s="248"/>
      <c r="VYM62" s="244"/>
      <c r="VYN62" s="244"/>
      <c r="VYO62" s="244"/>
      <c r="VYP62" s="245"/>
      <c r="VYQ62" s="244"/>
      <c r="VYR62" s="246"/>
      <c r="VYS62" s="247"/>
      <c r="VYT62" s="248"/>
      <c r="VYU62" s="248"/>
      <c r="VYV62" s="244"/>
      <c r="VYW62" s="244"/>
      <c r="VYX62" s="244"/>
      <c r="VYY62" s="245"/>
      <c r="VYZ62" s="244"/>
      <c r="VZA62" s="246"/>
      <c r="VZB62" s="247"/>
      <c r="VZC62" s="248"/>
      <c r="VZD62" s="248"/>
      <c r="VZE62" s="244"/>
      <c r="VZF62" s="244"/>
      <c r="VZG62" s="244"/>
      <c r="VZH62" s="245"/>
      <c r="VZI62" s="244"/>
      <c r="VZJ62" s="246"/>
      <c r="VZK62" s="247"/>
      <c r="VZL62" s="248"/>
      <c r="VZM62" s="248"/>
      <c r="VZN62" s="244"/>
      <c r="VZO62" s="244"/>
      <c r="VZP62" s="244"/>
      <c r="VZQ62" s="245"/>
      <c r="VZR62" s="244"/>
      <c r="VZS62" s="246"/>
      <c r="VZT62" s="247"/>
      <c r="VZU62" s="248"/>
      <c r="VZV62" s="248"/>
      <c r="VZW62" s="244"/>
      <c r="VZX62" s="244"/>
      <c r="VZY62" s="244"/>
      <c r="VZZ62" s="245"/>
      <c r="WAA62" s="244"/>
      <c r="WAB62" s="246"/>
      <c r="WAC62" s="247"/>
      <c r="WAD62" s="248"/>
      <c r="WAE62" s="248"/>
      <c r="WAF62" s="244"/>
      <c r="WAG62" s="244"/>
      <c r="WAH62" s="244"/>
      <c r="WAI62" s="245"/>
      <c r="WAJ62" s="244"/>
      <c r="WAK62" s="246"/>
      <c r="WAL62" s="247"/>
      <c r="WAM62" s="248"/>
      <c r="WAN62" s="248"/>
      <c r="WAO62" s="244"/>
      <c r="WAP62" s="244"/>
      <c r="WAQ62" s="244"/>
      <c r="WAR62" s="245"/>
      <c r="WAS62" s="244"/>
      <c r="WAT62" s="246"/>
      <c r="WAU62" s="247"/>
      <c r="WAV62" s="248"/>
      <c r="WAW62" s="248"/>
      <c r="WAX62" s="244"/>
      <c r="WAY62" s="244"/>
      <c r="WAZ62" s="244"/>
      <c r="WBA62" s="245"/>
      <c r="WBB62" s="244"/>
      <c r="WBC62" s="246"/>
      <c r="WBD62" s="247"/>
      <c r="WBE62" s="248"/>
      <c r="WBF62" s="248"/>
      <c r="WBG62" s="244"/>
      <c r="WBH62" s="244"/>
      <c r="WBI62" s="244"/>
      <c r="WBJ62" s="245"/>
      <c r="WBK62" s="244"/>
      <c r="WBL62" s="246"/>
      <c r="WBM62" s="247"/>
      <c r="WBN62" s="248"/>
      <c r="WBO62" s="248"/>
      <c r="WBP62" s="244"/>
      <c r="WBQ62" s="244"/>
      <c r="WBR62" s="244"/>
      <c r="WBS62" s="245"/>
      <c r="WBT62" s="244"/>
      <c r="WBU62" s="246"/>
      <c r="WBV62" s="247"/>
      <c r="WBW62" s="248"/>
      <c r="WBX62" s="248"/>
      <c r="WBY62" s="244"/>
      <c r="WBZ62" s="244"/>
      <c r="WCA62" s="244"/>
      <c r="WCB62" s="245"/>
      <c r="WCC62" s="244"/>
      <c r="WCD62" s="246"/>
      <c r="WCE62" s="247"/>
      <c r="WCF62" s="248"/>
      <c r="WCG62" s="248"/>
      <c r="WCH62" s="244"/>
      <c r="WCI62" s="244"/>
      <c r="WCJ62" s="244"/>
      <c r="WCK62" s="245"/>
      <c r="WCL62" s="244"/>
      <c r="WCM62" s="246"/>
      <c r="WCN62" s="247"/>
      <c r="WCO62" s="248"/>
      <c r="WCP62" s="248"/>
      <c r="WCQ62" s="244"/>
      <c r="WCR62" s="244"/>
      <c r="WCS62" s="244"/>
      <c r="WCT62" s="245"/>
      <c r="WCU62" s="244"/>
      <c r="WCV62" s="246"/>
      <c r="WCW62" s="247"/>
      <c r="WCX62" s="248"/>
      <c r="WCY62" s="248"/>
      <c r="WCZ62" s="244"/>
      <c r="WDA62" s="244"/>
      <c r="WDB62" s="244"/>
      <c r="WDC62" s="245"/>
      <c r="WDD62" s="244"/>
      <c r="WDE62" s="246"/>
      <c r="WDF62" s="247"/>
      <c r="WDG62" s="248"/>
      <c r="WDH62" s="248"/>
      <c r="WDI62" s="244"/>
      <c r="WDJ62" s="244"/>
      <c r="WDK62" s="244"/>
      <c r="WDL62" s="245"/>
      <c r="WDM62" s="244"/>
      <c r="WDN62" s="246"/>
      <c r="WDO62" s="247"/>
      <c r="WDP62" s="248"/>
      <c r="WDQ62" s="248"/>
      <c r="WDR62" s="244"/>
      <c r="WDS62" s="244"/>
      <c r="WDT62" s="244"/>
      <c r="WDU62" s="245"/>
      <c r="WDV62" s="244"/>
      <c r="WDW62" s="246"/>
      <c r="WDX62" s="247"/>
      <c r="WDY62" s="248"/>
      <c r="WDZ62" s="248"/>
      <c r="WEA62" s="244"/>
      <c r="WEB62" s="244"/>
      <c r="WEC62" s="244"/>
      <c r="WED62" s="245"/>
      <c r="WEE62" s="244"/>
      <c r="WEF62" s="246"/>
      <c r="WEG62" s="247"/>
      <c r="WEH62" s="248"/>
      <c r="WEI62" s="248"/>
      <c r="WEJ62" s="244"/>
      <c r="WEK62" s="244"/>
      <c r="WEL62" s="244"/>
      <c r="WEM62" s="245"/>
      <c r="WEN62" s="244"/>
      <c r="WEO62" s="246"/>
      <c r="WEP62" s="247"/>
      <c r="WEQ62" s="248"/>
      <c r="WER62" s="248"/>
      <c r="WES62" s="244"/>
      <c r="WET62" s="244"/>
      <c r="WEU62" s="244"/>
      <c r="WEV62" s="245"/>
      <c r="WEW62" s="244"/>
      <c r="WEX62" s="246"/>
      <c r="WEY62" s="247"/>
      <c r="WEZ62" s="248"/>
      <c r="WFA62" s="248"/>
      <c r="WFB62" s="244"/>
      <c r="WFC62" s="244"/>
      <c r="WFD62" s="244"/>
      <c r="WFE62" s="245"/>
      <c r="WFF62" s="244"/>
      <c r="WFG62" s="246"/>
      <c r="WFH62" s="247"/>
      <c r="WFI62" s="248"/>
      <c r="WFJ62" s="248"/>
      <c r="WFK62" s="244"/>
      <c r="WFL62" s="244"/>
      <c r="WFM62" s="244"/>
      <c r="WFN62" s="245"/>
      <c r="WFO62" s="244"/>
      <c r="WFP62" s="246"/>
      <c r="WFQ62" s="247"/>
      <c r="WFR62" s="248"/>
      <c r="WFS62" s="248"/>
      <c r="WFT62" s="244"/>
      <c r="WFU62" s="244"/>
      <c r="WFV62" s="244"/>
      <c r="WFW62" s="245"/>
      <c r="WFX62" s="244"/>
      <c r="WFY62" s="246"/>
      <c r="WFZ62" s="247"/>
      <c r="WGA62" s="248"/>
      <c r="WGB62" s="248"/>
      <c r="WGC62" s="244"/>
      <c r="WGD62" s="244"/>
      <c r="WGE62" s="244"/>
      <c r="WGF62" s="245"/>
      <c r="WGG62" s="244"/>
      <c r="WGH62" s="246"/>
      <c r="WGI62" s="247"/>
      <c r="WGJ62" s="248"/>
      <c r="WGK62" s="248"/>
      <c r="WGL62" s="244"/>
      <c r="WGM62" s="244"/>
      <c r="WGN62" s="244"/>
      <c r="WGO62" s="245"/>
      <c r="WGP62" s="244"/>
      <c r="WGQ62" s="246"/>
      <c r="WGR62" s="247"/>
      <c r="WGS62" s="248"/>
      <c r="WGT62" s="248"/>
      <c r="WGU62" s="244"/>
      <c r="WGV62" s="244"/>
      <c r="WGW62" s="244"/>
      <c r="WGX62" s="245"/>
      <c r="WGY62" s="244"/>
      <c r="WGZ62" s="246"/>
      <c r="WHA62" s="247"/>
      <c r="WHB62" s="248"/>
      <c r="WHC62" s="248"/>
      <c r="WHD62" s="244"/>
      <c r="WHE62" s="244"/>
      <c r="WHF62" s="244"/>
      <c r="WHG62" s="245"/>
      <c r="WHH62" s="244"/>
      <c r="WHI62" s="246"/>
      <c r="WHJ62" s="247"/>
      <c r="WHK62" s="248"/>
      <c r="WHL62" s="248"/>
      <c r="WHM62" s="244"/>
      <c r="WHN62" s="244"/>
      <c r="WHO62" s="244"/>
      <c r="WHP62" s="245"/>
      <c r="WHQ62" s="244"/>
      <c r="WHR62" s="246"/>
      <c r="WHS62" s="247"/>
      <c r="WHT62" s="248"/>
      <c r="WHU62" s="248"/>
      <c r="WHV62" s="244"/>
      <c r="WHW62" s="244"/>
      <c r="WHX62" s="244"/>
      <c r="WHY62" s="245"/>
      <c r="WHZ62" s="244"/>
      <c r="WIA62" s="246"/>
      <c r="WIB62" s="247"/>
      <c r="WIC62" s="248"/>
      <c r="WID62" s="248"/>
      <c r="WIE62" s="244"/>
      <c r="WIF62" s="244"/>
      <c r="WIG62" s="244"/>
      <c r="WIH62" s="245"/>
      <c r="WII62" s="244"/>
      <c r="WIJ62" s="246"/>
      <c r="WIK62" s="247"/>
      <c r="WIL62" s="248"/>
      <c r="WIM62" s="248"/>
      <c r="WIN62" s="244"/>
      <c r="WIO62" s="244"/>
      <c r="WIP62" s="244"/>
      <c r="WIQ62" s="245"/>
      <c r="WIR62" s="244"/>
      <c r="WIS62" s="246"/>
      <c r="WIT62" s="247"/>
      <c r="WIU62" s="248"/>
      <c r="WIV62" s="248"/>
      <c r="WIW62" s="244"/>
      <c r="WIX62" s="244"/>
      <c r="WIY62" s="244"/>
      <c r="WIZ62" s="245"/>
      <c r="WJA62" s="244"/>
      <c r="WJB62" s="246"/>
      <c r="WJC62" s="247"/>
      <c r="WJD62" s="248"/>
      <c r="WJE62" s="248"/>
      <c r="WJF62" s="244"/>
      <c r="WJG62" s="244"/>
      <c r="WJH62" s="244"/>
      <c r="WJI62" s="245"/>
      <c r="WJJ62" s="244"/>
      <c r="WJK62" s="246"/>
      <c r="WJL62" s="247"/>
      <c r="WJM62" s="248"/>
      <c r="WJN62" s="248"/>
      <c r="WJO62" s="244"/>
      <c r="WJP62" s="244"/>
      <c r="WJQ62" s="244"/>
      <c r="WJR62" s="245"/>
      <c r="WJS62" s="244"/>
      <c r="WJT62" s="246"/>
      <c r="WJU62" s="247"/>
      <c r="WJV62" s="248"/>
      <c r="WJW62" s="248"/>
      <c r="WJX62" s="244"/>
      <c r="WJY62" s="244"/>
      <c r="WJZ62" s="244"/>
      <c r="WKA62" s="245"/>
      <c r="WKB62" s="244"/>
      <c r="WKC62" s="246"/>
      <c r="WKD62" s="247"/>
      <c r="WKE62" s="248"/>
      <c r="WKF62" s="248"/>
      <c r="WKG62" s="244"/>
      <c r="WKH62" s="244"/>
      <c r="WKI62" s="244"/>
      <c r="WKJ62" s="245"/>
      <c r="WKK62" s="244"/>
      <c r="WKL62" s="246"/>
      <c r="WKM62" s="247"/>
      <c r="WKN62" s="248"/>
      <c r="WKO62" s="248"/>
      <c r="WKP62" s="244"/>
      <c r="WKQ62" s="244"/>
      <c r="WKR62" s="244"/>
      <c r="WKS62" s="245"/>
      <c r="WKT62" s="244"/>
      <c r="WKU62" s="246"/>
      <c r="WKV62" s="247"/>
      <c r="WKW62" s="248"/>
      <c r="WKX62" s="248"/>
      <c r="WKY62" s="244"/>
      <c r="WKZ62" s="244"/>
      <c r="WLA62" s="244"/>
      <c r="WLB62" s="245"/>
      <c r="WLC62" s="244"/>
      <c r="WLD62" s="246"/>
      <c r="WLE62" s="247"/>
      <c r="WLF62" s="248"/>
      <c r="WLG62" s="248"/>
      <c r="WLH62" s="244"/>
      <c r="WLI62" s="244"/>
      <c r="WLJ62" s="244"/>
      <c r="WLK62" s="245"/>
      <c r="WLL62" s="244"/>
      <c r="WLM62" s="246"/>
      <c r="WLN62" s="247"/>
      <c r="WLO62" s="248"/>
      <c r="WLP62" s="248"/>
      <c r="WLQ62" s="244"/>
      <c r="WLR62" s="244"/>
      <c r="WLS62" s="244"/>
      <c r="WLT62" s="245"/>
      <c r="WLU62" s="244"/>
      <c r="WLV62" s="246"/>
      <c r="WLW62" s="247"/>
      <c r="WLX62" s="248"/>
      <c r="WLY62" s="248"/>
      <c r="WLZ62" s="244"/>
      <c r="WMA62" s="244"/>
      <c r="WMB62" s="244"/>
      <c r="WMC62" s="245"/>
      <c r="WMD62" s="244"/>
      <c r="WME62" s="246"/>
      <c r="WMF62" s="247"/>
      <c r="WMG62" s="248"/>
      <c r="WMH62" s="248"/>
      <c r="WMI62" s="244"/>
      <c r="WMJ62" s="244"/>
      <c r="WMK62" s="244"/>
      <c r="WML62" s="245"/>
      <c r="WMM62" s="244"/>
      <c r="WMN62" s="246"/>
      <c r="WMO62" s="247"/>
      <c r="WMP62" s="248"/>
      <c r="WMQ62" s="248"/>
      <c r="WMR62" s="244"/>
      <c r="WMS62" s="244"/>
      <c r="WMT62" s="244"/>
      <c r="WMU62" s="245"/>
      <c r="WMV62" s="244"/>
      <c r="WMW62" s="246"/>
      <c r="WMX62" s="247"/>
      <c r="WMY62" s="248"/>
      <c r="WMZ62" s="248"/>
      <c r="WNA62" s="244"/>
      <c r="WNB62" s="244"/>
      <c r="WNC62" s="244"/>
      <c r="WND62" s="245"/>
      <c r="WNE62" s="244"/>
      <c r="WNF62" s="246"/>
      <c r="WNG62" s="247"/>
      <c r="WNH62" s="248"/>
      <c r="WNI62" s="248"/>
      <c r="WNJ62" s="244"/>
      <c r="WNK62" s="244"/>
      <c r="WNL62" s="244"/>
      <c r="WNM62" s="245"/>
      <c r="WNN62" s="244"/>
      <c r="WNO62" s="246"/>
      <c r="WNP62" s="247"/>
      <c r="WNQ62" s="248"/>
      <c r="WNR62" s="248"/>
      <c r="WNS62" s="244"/>
      <c r="WNT62" s="244"/>
      <c r="WNU62" s="244"/>
      <c r="WNV62" s="245"/>
      <c r="WNW62" s="244"/>
      <c r="WNX62" s="246"/>
      <c r="WNY62" s="247"/>
      <c r="WNZ62" s="248"/>
      <c r="WOA62" s="248"/>
      <c r="WOB62" s="244"/>
      <c r="WOC62" s="244"/>
      <c r="WOD62" s="244"/>
      <c r="WOE62" s="245"/>
      <c r="WOF62" s="244"/>
      <c r="WOG62" s="246"/>
      <c r="WOH62" s="247"/>
      <c r="WOI62" s="248"/>
      <c r="WOJ62" s="248"/>
      <c r="WOK62" s="244"/>
      <c r="WOL62" s="244"/>
      <c r="WOM62" s="244"/>
      <c r="WON62" s="245"/>
      <c r="WOO62" s="244"/>
      <c r="WOP62" s="246"/>
      <c r="WOQ62" s="247"/>
      <c r="WOR62" s="248"/>
      <c r="WOS62" s="248"/>
      <c r="WOT62" s="244"/>
      <c r="WOU62" s="244"/>
      <c r="WOV62" s="244"/>
      <c r="WOW62" s="245"/>
      <c r="WOX62" s="244"/>
      <c r="WOY62" s="246"/>
      <c r="WOZ62" s="247"/>
      <c r="WPA62" s="248"/>
      <c r="WPB62" s="248"/>
      <c r="WPC62" s="244"/>
      <c r="WPD62" s="244"/>
      <c r="WPE62" s="244"/>
      <c r="WPF62" s="245"/>
      <c r="WPG62" s="244"/>
      <c r="WPH62" s="246"/>
      <c r="WPI62" s="247"/>
      <c r="WPJ62" s="248"/>
      <c r="WPK62" s="248"/>
      <c r="WPL62" s="244"/>
      <c r="WPM62" s="244"/>
      <c r="WPN62" s="244"/>
      <c r="WPO62" s="245"/>
      <c r="WPP62" s="244"/>
      <c r="WPQ62" s="246"/>
      <c r="WPR62" s="247"/>
      <c r="WPS62" s="248"/>
      <c r="WPT62" s="248"/>
      <c r="WPU62" s="244"/>
      <c r="WPV62" s="244"/>
      <c r="WPW62" s="244"/>
      <c r="WPX62" s="245"/>
      <c r="WPY62" s="244"/>
      <c r="WPZ62" s="246"/>
      <c r="WQA62" s="247"/>
      <c r="WQB62" s="248"/>
      <c r="WQC62" s="248"/>
      <c r="WQD62" s="244"/>
      <c r="WQE62" s="244"/>
      <c r="WQF62" s="244"/>
      <c r="WQG62" s="245"/>
      <c r="WQH62" s="244"/>
      <c r="WQI62" s="246"/>
      <c r="WQJ62" s="247"/>
      <c r="WQK62" s="248"/>
      <c r="WQL62" s="248"/>
      <c r="WQM62" s="244"/>
      <c r="WQN62" s="244"/>
      <c r="WQO62" s="244"/>
      <c r="WQP62" s="245"/>
      <c r="WQQ62" s="244"/>
      <c r="WQR62" s="246"/>
      <c r="WQS62" s="247"/>
      <c r="WQT62" s="248"/>
      <c r="WQU62" s="248"/>
      <c r="WQV62" s="244"/>
      <c r="WQW62" s="244"/>
      <c r="WQX62" s="244"/>
      <c r="WQY62" s="245"/>
      <c r="WQZ62" s="244"/>
      <c r="WRA62" s="246"/>
      <c r="WRB62" s="247"/>
      <c r="WRC62" s="248"/>
      <c r="WRD62" s="248"/>
      <c r="WRE62" s="244"/>
      <c r="WRF62" s="244"/>
      <c r="WRG62" s="244"/>
      <c r="WRH62" s="245"/>
      <c r="WRI62" s="244"/>
      <c r="WRJ62" s="246"/>
      <c r="WRK62" s="247"/>
      <c r="WRL62" s="248"/>
      <c r="WRM62" s="248"/>
      <c r="WRN62" s="244"/>
      <c r="WRO62" s="244"/>
      <c r="WRP62" s="244"/>
      <c r="WRQ62" s="245"/>
      <c r="WRR62" s="244"/>
      <c r="WRS62" s="246"/>
      <c r="WRT62" s="247"/>
      <c r="WRU62" s="248"/>
      <c r="WRV62" s="248"/>
      <c r="WRW62" s="244"/>
      <c r="WRX62" s="244"/>
      <c r="WRY62" s="244"/>
      <c r="WRZ62" s="245"/>
      <c r="WSA62" s="244"/>
      <c r="WSB62" s="246"/>
      <c r="WSC62" s="247"/>
      <c r="WSD62" s="248"/>
      <c r="WSE62" s="248"/>
      <c r="WSF62" s="244"/>
      <c r="WSG62" s="244"/>
      <c r="WSH62" s="244"/>
      <c r="WSI62" s="245"/>
      <c r="WSJ62" s="244"/>
      <c r="WSK62" s="246"/>
      <c r="WSL62" s="247"/>
      <c r="WSM62" s="248"/>
      <c r="WSN62" s="248"/>
      <c r="WSO62" s="244"/>
      <c r="WSP62" s="244"/>
      <c r="WSQ62" s="244"/>
      <c r="WSR62" s="245"/>
      <c r="WSS62" s="244"/>
      <c r="WST62" s="246"/>
      <c r="WSU62" s="247"/>
      <c r="WSV62" s="248"/>
      <c r="WSW62" s="248"/>
      <c r="WSX62" s="244"/>
      <c r="WSY62" s="244"/>
      <c r="WSZ62" s="244"/>
      <c r="WTA62" s="245"/>
      <c r="WTB62" s="244"/>
      <c r="WTC62" s="246"/>
      <c r="WTD62" s="247"/>
      <c r="WTE62" s="248"/>
      <c r="WTF62" s="248"/>
      <c r="WTG62" s="244"/>
      <c r="WTH62" s="244"/>
      <c r="WTI62" s="244"/>
      <c r="WTJ62" s="245"/>
      <c r="WTK62" s="244"/>
      <c r="WTL62" s="246"/>
      <c r="WTM62" s="247"/>
      <c r="WTN62" s="248"/>
      <c r="WTO62" s="248"/>
      <c r="WTP62" s="244"/>
      <c r="WTQ62" s="244"/>
      <c r="WTR62" s="244"/>
      <c r="WTS62" s="245"/>
      <c r="WTT62" s="244"/>
      <c r="WTU62" s="246"/>
      <c r="WTV62" s="247"/>
      <c r="WTW62" s="248"/>
      <c r="WTX62" s="248"/>
      <c r="WTY62" s="244"/>
      <c r="WTZ62" s="244"/>
      <c r="WUA62" s="244"/>
      <c r="WUB62" s="245"/>
      <c r="WUC62" s="244"/>
      <c r="WUD62" s="246"/>
      <c r="WUE62" s="247"/>
      <c r="WUF62" s="248"/>
      <c r="WUG62" s="248"/>
      <c r="WUH62" s="244"/>
      <c r="WUI62" s="244"/>
      <c r="WUJ62" s="244"/>
      <c r="WUK62" s="245"/>
      <c r="WUL62" s="244"/>
      <c r="WUM62" s="246"/>
      <c r="WUN62" s="247"/>
      <c r="WUO62" s="248"/>
      <c r="WUP62" s="248"/>
      <c r="WUQ62" s="244"/>
      <c r="WUR62" s="244"/>
      <c r="WUS62" s="244"/>
      <c r="WUT62" s="245"/>
      <c r="WUU62" s="244"/>
      <c r="WUV62" s="246"/>
      <c r="WUW62" s="247"/>
      <c r="WUX62" s="248"/>
      <c r="WUY62" s="248"/>
      <c r="WUZ62" s="244"/>
      <c r="WVA62" s="244"/>
      <c r="WVB62" s="244"/>
      <c r="WVC62" s="245"/>
      <c r="WVD62" s="244"/>
      <c r="WVE62" s="246"/>
      <c r="WVF62" s="247"/>
      <c r="WVG62" s="248"/>
      <c r="WVH62" s="248"/>
      <c r="WVI62" s="244"/>
      <c r="WVJ62" s="244"/>
      <c r="WVK62" s="244"/>
      <c r="WVL62" s="245"/>
      <c r="WVM62" s="244"/>
      <c r="WVN62" s="246"/>
      <c r="WVO62" s="247"/>
      <c r="WVP62" s="248"/>
      <c r="WVQ62" s="248"/>
      <c r="WVR62" s="244"/>
      <c r="WVS62" s="244"/>
      <c r="WVT62" s="244"/>
      <c r="WVU62" s="245"/>
      <c r="WVV62" s="244"/>
      <c r="WVW62" s="246"/>
      <c r="WVX62" s="247"/>
      <c r="WVY62" s="248"/>
      <c r="WVZ62" s="248"/>
      <c r="WWA62" s="244"/>
      <c r="WWB62" s="244"/>
      <c r="WWC62" s="244"/>
      <c r="WWD62" s="245"/>
      <c r="WWE62" s="244"/>
      <c r="WWF62" s="246"/>
      <c r="WWG62" s="247"/>
      <c r="WWH62" s="248"/>
      <c r="WWI62" s="248"/>
      <c r="WWJ62" s="244"/>
      <c r="WWK62" s="244"/>
      <c r="WWL62" s="244"/>
      <c r="WWM62" s="245"/>
      <c r="WWN62" s="244"/>
      <c r="WWO62" s="246"/>
      <c r="WWP62" s="247"/>
      <c r="WWQ62" s="248"/>
      <c r="WWR62" s="248"/>
      <c r="WWS62" s="244"/>
      <c r="WWT62" s="244"/>
      <c r="WWU62" s="244"/>
      <c r="WWV62" s="245"/>
      <c r="WWW62" s="244"/>
      <c r="WWX62" s="246"/>
      <c r="WWY62" s="247"/>
      <c r="WWZ62" s="248"/>
      <c r="WXA62" s="248"/>
      <c r="WXB62" s="244"/>
      <c r="WXC62" s="244"/>
      <c r="WXD62" s="244"/>
      <c r="WXE62" s="245"/>
      <c r="WXF62" s="244"/>
      <c r="WXG62" s="246"/>
      <c r="WXH62" s="247"/>
      <c r="WXI62" s="248"/>
      <c r="WXJ62" s="248"/>
      <c r="WXK62" s="244"/>
      <c r="WXL62" s="244"/>
      <c r="WXM62" s="244"/>
      <c r="WXN62" s="245"/>
      <c r="WXO62" s="244"/>
      <c r="WXP62" s="246"/>
      <c r="WXQ62" s="247"/>
      <c r="WXR62" s="248"/>
      <c r="WXS62" s="248"/>
      <c r="WXT62" s="244"/>
      <c r="WXU62" s="244"/>
      <c r="WXV62" s="244"/>
      <c r="WXW62" s="245"/>
      <c r="WXX62" s="244"/>
      <c r="WXY62" s="246"/>
      <c r="WXZ62" s="247"/>
      <c r="WYA62" s="248"/>
      <c r="WYB62" s="248"/>
      <c r="WYC62" s="244"/>
      <c r="WYD62" s="244"/>
      <c r="WYE62" s="244"/>
      <c r="WYF62" s="245"/>
      <c r="WYG62" s="244"/>
      <c r="WYH62" s="246"/>
      <c r="WYI62" s="247"/>
      <c r="WYJ62" s="248"/>
      <c r="WYK62" s="248"/>
      <c r="WYL62" s="244"/>
      <c r="WYM62" s="244"/>
      <c r="WYN62" s="244"/>
      <c r="WYO62" s="245"/>
      <c r="WYP62" s="244"/>
      <c r="WYQ62" s="246"/>
      <c r="WYR62" s="247"/>
      <c r="WYS62" s="248"/>
      <c r="WYT62" s="248"/>
      <c r="WYU62" s="244"/>
      <c r="WYV62" s="244"/>
      <c r="WYW62" s="244"/>
      <c r="WYX62" s="245"/>
      <c r="WYY62" s="244"/>
      <c r="WYZ62" s="246"/>
      <c r="WZA62" s="247"/>
      <c r="WZB62" s="248"/>
      <c r="WZC62" s="248"/>
      <c r="WZD62" s="244"/>
      <c r="WZE62" s="244"/>
      <c r="WZF62" s="244"/>
      <c r="WZG62" s="245"/>
      <c r="WZH62" s="244"/>
      <c r="WZI62" s="246"/>
      <c r="WZJ62" s="247"/>
      <c r="WZK62" s="248"/>
      <c r="WZL62" s="248"/>
      <c r="WZM62" s="244"/>
      <c r="WZN62" s="244"/>
      <c r="WZO62" s="244"/>
      <c r="WZP62" s="245"/>
      <c r="WZQ62" s="244"/>
      <c r="WZR62" s="246"/>
      <c r="WZS62" s="247"/>
      <c r="WZT62" s="248"/>
      <c r="WZU62" s="248"/>
      <c r="WZV62" s="244"/>
      <c r="WZW62" s="244"/>
      <c r="WZX62" s="244"/>
      <c r="WZY62" s="245"/>
      <c r="WZZ62" s="244"/>
      <c r="XAA62" s="246"/>
      <c r="XAB62" s="247"/>
      <c r="XAC62" s="248"/>
      <c r="XAD62" s="248"/>
      <c r="XAE62" s="244"/>
      <c r="XAF62" s="244"/>
      <c r="XAG62" s="244"/>
      <c r="XAH62" s="245"/>
      <c r="XAI62" s="244"/>
      <c r="XAJ62" s="246"/>
      <c r="XAK62" s="247"/>
      <c r="XAL62" s="248"/>
      <c r="XAM62" s="248"/>
      <c r="XAN62" s="244"/>
      <c r="XAO62" s="244"/>
      <c r="XAP62" s="244"/>
      <c r="XAQ62" s="245"/>
      <c r="XAR62" s="244"/>
      <c r="XAS62" s="246"/>
      <c r="XAT62" s="247"/>
      <c r="XAU62" s="248"/>
      <c r="XAV62" s="248"/>
      <c r="XAW62" s="244"/>
      <c r="XAX62" s="244"/>
      <c r="XAY62" s="244"/>
      <c r="XAZ62" s="245"/>
      <c r="XBA62" s="244"/>
      <c r="XBB62" s="246"/>
      <c r="XBC62" s="247"/>
      <c r="XBD62" s="248"/>
      <c r="XBE62" s="248"/>
      <c r="XBF62" s="244"/>
      <c r="XBG62" s="244"/>
      <c r="XBH62" s="244"/>
      <c r="XBI62" s="245"/>
      <c r="XBJ62" s="244"/>
      <c r="XBK62" s="246"/>
      <c r="XBL62" s="247"/>
      <c r="XBM62" s="248"/>
      <c r="XBN62" s="248"/>
      <c r="XBO62" s="244"/>
      <c r="XBP62" s="244"/>
      <c r="XBQ62" s="244"/>
      <c r="XBR62" s="245"/>
      <c r="XBS62" s="244"/>
      <c r="XBT62" s="246"/>
      <c r="XBU62" s="247"/>
      <c r="XBV62" s="248"/>
      <c r="XBW62" s="248"/>
      <c r="XBX62" s="244"/>
      <c r="XBY62" s="244"/>
      <c r="XBZ62" s="244"/>
      <c r="XCA62" s="245"/>
      <c r="XCB62" s="244"/>
      <c r="XCC62" s="246"/>
      <c r="XCD62" s="247"/>
      <c r="XCE62" s="248"/>
      <c r="XCF62" s="248"/>
      <c r="XCG62" s="244"/>
      <c r="XCH62" s="244"/>
      <c r="XCI62" s="244"/>
      <c r="XCJ62" s="245"/>
      <c r="XCK62" s="244"/>
      <c r="XCL62" s="246"/>
      <c r="XCM62" s="247"/>
      <c r="XCN62" s="248"/>
      <c r="XCO62" s="248"/>
      <c r="XCP62" s="244"/>
      <c r="XCQ62" s="244"/>
      <c r="XCR62" s="244"/>
      <c r="XCS62" s="245"/>
      <c r="XCT62" s="244"/>
      <c r="XCU62" s="246"/>
      <c r="XCV62" s="247"/>
      <c r="XCW62" s="248"/>
      <c r="XCX62" s="248"/>
      <c r="XCY62" s="244"/>
      <c r="XCZ62" s="244"/>
      <c r="XDA62" s="244"/>
      <c r="XDB62" s="245"/>
      <c r="XDC62" s="244"/>
      <c r="XDD62" s="246"/>
      <c r="XDE62" s="247"/>
      <c r="XDF62" s="248"/>
      <c r="XDG62" s="248"/>
      <c r="XDH62" s="244"/>
      <c r="XDI62" s="244"/>
      <c r="XDJ62" s="244"/>
      <c r="XDK62" s="245"/>
      <c r="XDL62" s="244"/>
      <c r="XDM62" s="246"/>
      <c r="XDN62" s="247"/>
      <c r="XDO62" s="248"/>
      <c r="XDP62" s="248"/>
      <c r="XDQ62" s="244"/>
      <c r="XDR62" s="244"/>
      <c r="XDS62" s="244"/>
      <c r="XDT62" s="245"/>
      <c r="XDU62" s="244"/>
      <c r="XDV62" s="246"/>
      <c r="XDW62" s="247"/>
      <c r="XDX62" s="248"/>
      <c r="XDY62" s="248"/>
      <c r="XDZ62" s="244"/>
      <c r="XEA62" s="244"/>
      <c r="XEB62" s="244"/>
      <c r="XEC62" s="245"/>
      <c r="XED62" s="244"/>
      <c r="XEE62" s="246"/>
      <c r="XEF62" s="247"/>
      <c r="XEG62" s="248"/>
      <c r="XEH62" s="248"/>
      <c r="XEI62" s="244"/>
      <c r="XEJ62" s="244"/>
      <c r="XEK62" s="244"/>
      <c r="XEL62" s="245"/>
      <c r="XEM62" s="244"/>
      <c r="XEN62" s="246"/>
      <c r="XEO62" s="247"/>
      <c r="XEP62" s="248"/>
      <c r="XEQ62" s="248"/>
      <c r="XER62" s="244"/>
      <c r="XES62" s="244"/>
      <c r="XET62" s="244"/>
      <c r="XEU62" s="245"/>
      <c r="XEV62" s="244"/>
      <c r="XEW62" s="246"/>
      <c r="XEX62" s="247"/>
      <c r="XEY62" s="248"/>
      <c r="XEZ62" s="248"/>
      <c r="XFA62" s="244"/>
      <c r="XFB62" s="244"/>
      <c r="XFC62" s="244"/>
      <c r="XFD62" s="245"/>
    </row>
    <row r="63" spans="1:16384" ht="12.75" x14ac:dyDescent="0.25">
      <c r="A63" s="257"/>
      <c r="B63" s="217"/>
      <c r="C63" s="217"/>
      <c r="D63" s="217"/>
      <c r="E63" s="217"/>
      <c r="F63" s="280"/>
      <c r="G63" s="217"/>
      <c r="H63" s="217"/>
      <c r="I63" s="258"/>
    </row>
    <row r="64" spans="1:16384" s="242" customFormat="1" ht="14.25" customHeight="1" x14ac:dyDescent="0.25">
      <c r="A64" s="252" t="s">
        <v>264</v>
      </c>
      <c r="B64" s="235"/>
      <c r="C64" s="235"/>
      <c r="D64" s="236" t="s">
        <v>253</v>
      </c>
      <c r="E64" s="237"/>
      <c r="F64" s="238"/>
      <c r="G64" s="239"/>
      <c r="H64" s="239" t="s">
        <v>10</v>
      </c>
      <c r="I64" s="253"/>
    </row>
    <row r="65" spans="1:9" s="243" customFormat="1" ht="25.5" x14ac:dyDescent="0.25">
      <c r="A65" s="41" t="s">
        <v>265</v>
      </c>
      <c r="B65" s="210">
        <v>83394</v>
      </c>
      <c r="C65" s="107" t="s">
        <v>114</v>
      </c>
      <c r="D65" s="34" t="s">
        <v>254</v>
      </c>
      <c r="E65" s="33" t="s">
        <v>138</v>
      </c>
      <c r="F65" s="176">
        <v>3</v>
      </c>
      <c r="G65" s="101">
        <v>912.96</v>
      </c>
      <c r="H65" s="119">
        <f>TRUNC((G65*(1+$I$9)),2)</f>
        <v>1138.8900000000001</v>
      </c>
      <c r="I65" s="207">
        <f>TRUNC(H65*(F65),2)</f>
        <v>3416.67</v>
      </c>
    </row>
    <row r="66" spans="1:9" s="243" customFormat="1" ht="25.5" x14ac:dyDescent="0.25">
      <c r="A66" s="41" t="s">
        <v>266</v>
      </c>
      <c r="B66" s="210" t="s">
        <v>256</v>
      </c>
      <c r="C66" s="107" t="s">
        <v>114</v>
      </c>
      <c r="D66" s="34" t="s">
        <v>257</v>
      </c>
      <c r="E66" s="33" t="s">
        <v>138</v>
      </c>
      <c r="F66" s="176">
        <v>20</v>
      </c>
      <c r="G66" s="101">
        <v>340.95</v>
      </c>
      <c r="H66" s="119">
        <f>TRUNC((G66*(1+$I$9)),2)</f>
        <v>425.32</v>
      </c>
      <c r="I66" s="207">
        <f>TRUNC(H66*(F66),2)</f>
        <v>8506.4</v>
      </c>
    </row>
    <row r="67" spans="1:9" s="243" customFormat="1" ht="14.25" x14ac:dyDescent="0.25">
      <c r="A67" s="41" t="s">
        <v>267</v>
      </c>
      <c r="B67" s="210">
        <v>83484</v>
      </c>
      <c r="C67" s="107" t="s">
        <v>114</v>
      </c>
      <c r="D67" s="34" t="s">
        <v>214</v>
      </c>
      <c r="E67" s="33" t="s">
        <v>138</v>
      </c>
      <c r="F67" s="176">
        <v>12</v>
      </c>
      <c r="G67" s="101">
        <v>62.55</v>
      </c>
      <c r="H67" s="119">
        <f>TRUNC((G67*(1+$I$9)),2)</f>
        <v>78.02</v>
      </c>
      <c r="I67" s="207">
        <f>TRUNC(H67*(F67),2)</f>
        <v>936.24</v>
      </c>
    </row>
    <row r="68" spans="1:9" s="243" customFormat="1" ht="14.25" x14ac:dyDescent="0.25">
      <c r="A68" s="41" t="s">
        <v>268</v>
      </c>
      <c r="B68" s="210">
        <v>72927</v>
      </c>
      <c r="C68" s="107" t="s">
        <v>114</v>
      </c>
      <c r="D68" s="34" t="s">
        <v>258</v>
      </c>
      <c r="E68" s="33" t="s">
        <v>5</v>
      </c>
      <c r="F68" s="176">
        <v>55</v>
      </c>
      <c r="G68" s="101">
        <v>30.96</v>
      </c>
      <c r="H68" s="119">
        <f>TRUNC((G68*(1+$I$9)),2)</f>
        <v>38.619999999999997</v>
      </c>
      <c r="I68" s="207">
        <f>TRUNC(H68*(F68),2)</f>
        <v>2124.1</v>
      </c>
    </row>
    <row r="69" spans="1:9" s="243" customFormat="1" ht="14.25" x14ac:dyDescent="0.25">
      <c r="A69" s="41" t="s">
        <v>269</v>
      </c>
      <c r="B69" s="210"/>
      <c r="C69" s="107" t="s">
        <v>191</v>
      </c>
      <c r="D69" s="34" t="s">
        <v>259</v>
      </c>
      <c r="E69" s="33" t="s">
        <v>138</v>
      </c>
      <c r="F69" s="176">
        <v>6</v>
      </c>
      <c r="G69" s="101">
        <v>22.89</v>
      </c>
      <c r="H69" s="119">
        <f t="shared" ref="H69:H72" si="14">TRUNC((G69*(1+$I$9)),2)</f>
        <v>28.55</v>
      </c>
      <c r="I69" s="207">
        <f t="shared" ref="I69:I72" si="15">TRUNC(H69*(F69),2)</f>
        <v>171.3</v>
      </c>
    </row>
    <row r="70" spans="1:9" s="243" customFormat="1" ht="14.25" x14ac:dyDescent="0.25">
      <c r="A70" s="41" t="s">
        <v>270</v>
      </c>
      <c r="B70" s="210" t="s">
        <v>261</v>
      </c>
      <c r="C70" s="107" t="s">
        <v>114</v>
      </c>
      <c r="D70" s="34" t="s">
        <v>260</v>
      </c>
      <c r="E70" s="33" t="s">
        <v>138</v>
      </c>
      <c r="F70" s="176">
        <v>12</v>
      </c>
      <c r="G70" s="101">
        <v>23.67</v>
      </c>
      <c r="H70" s="119">
        <f t="shared" si="14"/>
        <v>29.52</v>
      </c>
      <c r="I70" s="207">
        <f t="shared" si="15"/>
        <v>354.24</v>
      </c>
    </row>
    <row r="71" spans="1:9" s="243" customFormat="1" ht="25.5" x14ac:dyDescent="0.25">
      <c r="A71" s="41" t="s">
        <v>271</v>
      </c>
      <c r="B71" s="210">
        <v>83489</v>
      </c>
      <c r="C71" s="107" t="s">
        <v>114</v>
      </c>
      <c r="D71" s="34" t="s">
        <v>263</v>
      </c>
      <c r="E71" s="33" t="s">
        <v>138</v>
      </c>
      <c r="F71" s="176">
        <v>2</v>
      </c>
      <c r="G71" s="101">
        <v>946.93</v>
      </c>
      <c r="H71" s="119">
        <f>TRUNC((G71*(1+$I$9)),2)</f>
        <v>1181.27</v>
      </c>
      <c r="I71" s="207">
        <f>TRUNC(H71*(F71),2)</f>
        <v>2362.54</v>
      </c>
    </row>
    <row r="72" spans="1:9" s="243" customFormat="1" ht="14.25" x14ac:dyDescent="0.25">
      <c r="A72" s="41" t="s">
        <v>277</v>
      </c>
      <c r="B72" s="210"/>
      <c r="C72" s="107" t="s">
        <v>191</v>
      </c>
      <c r="D72" s="34" t="s">
        <v>278</v>
      </c>
      <c r="E72" s="33" t="s">
        <v>138</v>
      </c>
      <c r="F72" s="176">
        <v>2</v>
      </c>
      <c r="G72" s="101">
        <v>346</v>
      </c>
      <c r="H72" s="119">
        <f t="shared" si="14"/>
        <v>431.62</v>
      </c>
      <c r="I72" s="207">
        <f t="shared" si="15"/>
        <v>863.24</v>
      </c>
    </row>
    <row r="73" spans="1:9" x14ac:dyDescent="0.25">
      <c r="A73" s="211"/>
      <c r="B73" s="212"/>
      <c r="C73" s="212"/>
      <c r="D73" s="213"/>
      <c r="E73" s="212"/>
      <c r="F73" s="170"/>
      <c r="G73" s="214"/>
      <c r="H73" s="215" t="s">
        <v>10</v>
      </c>
      <c r="I73" s="216">
        <f>SUM(I65:I72)</f>
        <v>18734.73</v>
      </c>
    </row>
    <row r="74" spans="1:9" ht="13.5" thickBot="1" x14ac:dyDescent="0.3">
      <c r="A74" s="259"/>
      <c r="B74" s="233"/>
      <c r="C74" s="233"/>
      <c r="D74" s="233"/>
      <c r="E74" s="233"/>
      <c r="F74" s="281"/>
      <c r="G74" s="233"/>
      <c r="H74" s="233"/>
      <c r="I74" s="260"/>
    </row>
    <row r="75" spans="1:9" s="249" customFormat="1" ht="16.5" thickBot="1" x14ac:dyDescent="0.3">
      <c r="A75" s="301" t="s">
        <v>245</v>
      </c>
      <c r="B75" s="302"/>
      <c r="C75" s="302"/>
      <c r="D75" s="302"/>
      <c r="E75" s="302"/>
      <c r="F75" s="302"/>
      <c r="G75" s="302"/>
      <c r="H75" s="303"/>
      <c r="I75" s="234">
        <f>SUM(I73,I62,I57,I49,I42,I28,I20,I15)</f>
        <v>840126.96000000008</v>
      </c>
    </row>
  </sheetData>
  <mergeCells count="22">
    <mergeCell ref="A75:H75"/>
    <mergeCell ref="A1:I1"/>
    <mergeCell ref="A2:I2"/>
    <mergeCell ref="A3:I3"/>
    <mergeCell ref="A4:I4"/>
    <mergeCell ref="A5:I5"/>
    <mergeCell ref="H11:H12"/>
    <mergeCell ref="A6:I6"/>
    <mergeCell ref="A7:E7"/>
    <mergeCell ref="A8:E8"/>
    <mergeCell ref="G9:H9"/>
    <mergeCell ref="G8:H8"/>
    <mergeCell ref="A9:E9"/>
    <mergeCell ref="A10:I10"/>
    <mergeCell ref="I11:I12"/>
    <mergeCell ref="A11:A12"/>
    <mergeCell ref="G11:G12"/>
    <mergeCell ref="B11:B12"/>
    <mergeCell ref="C11:C12"/>
    <mergeCell ref="D11:D12"/>
    <mergeCell ref="E11:E12"/>
    <mergeCell ref="F11:F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view="pageBreakPreview" topLeftCell="A28" zoomScale="70" zoomScaleNormal="70" zoomScaleSheetLayoutView="70" workbookViewId="0">
      <selection activeCell="L100" sqref="L100"/>
    </sheetView>
  </sheetViews>
  <sheetFormatPr defaultColWidth="9.140625" defaultRowHeight="12.75" x14ac:dyDescent="0.25"/>
  <cols>
    <col min="1" max="1" width="11.140625" style="163" bestFit="1" customWidth="1"/>
    <col min="2" max="2" width="15.5703125" style="163" customWidth="1"/>
    <col min="3" max="3" width="14.42578125" style="163" customWidth="1"/>
    <col min="4" max="4" width="117.140625" style="189" customWidth="1"/>
    <col min="5" max="5" width="9.140625" style="163"/>
    <col min="6" max="6" width="13.5703125" style="263" customWidth="1"/>
    <col min="7" max="7" width="14.7109375" style="263" customWidth="1"/>
    <col min="8" max="8" width="13" style="263" customWidth="1"/>
    <col min="9" max="9" width="18" style="163" customWidth="1"/>
    <col min="10" max="10" width="11.5703125" style="189" bestFit="1" customWidth="1"/>
    <col min="11" max="16384" width="9.140625" style="189"/>
  </cols>
  <sheetData>
    <row r="1" spans="1:9" s="35" customFormat="1" x14ac:dyDescent="0.25">
      <c r="A1" s="304"/>
      <c r="B1" s="304"/>
      <c r="C1" s="304"/>
      <c r="D1" s="304"/>
      <c r="E1" s="304"/>
      <c r="F1" s="304"/>
      <c r="G1" s="304"/>
      <c r="H1" s="304"/>
      <c r="I1" s="304"/>
    </row>
    <row r="2" spans="1:9" s="36" customFormat="1" ht="14.25" customHeight="1" x14ac:dyDescent="0.25">
      <c r="A2" s="305" t="s">
        <v>208</v>
      </c>
      <c r="B2" s="305"/>
      <c r="C2" s="305"/>
      <c r="D2" s="305"/>
      <c r="E2" s="305"/>
      <c r="F2" s="305"/>
      <c r="G2" s="305"/>
      <c r="H2" s="305"/>
      <c r="I2" s="305"/>
    </row>
    <row r="3" spans="1:9" s="36" customFormat="1" ht="12.75" customHeight="1" x14ac:dyDescent="0.25">
      <c r="A3" s="305" t="s">
        <v>209</v>
      </c>
      <c r="B3" s="305"/>
      <c r="C3" s="305"/>
      <c r="D3" s="305"/>
      <c r="E3" s="305"/>
      <c r="F3" s="305"/>
      <c r="G3" s="305"/>
      <c r="H3" s="305"/>
      <c r="I3" s="305"/>
    </row>
    <row r="4" spans="1:9" s="36" customFormat="1" x14ac:dyDescent="0.25">
      <c r="A4" s="305"/>
      <c r="B4" s="305"/>
      <c r="C4" s="305"/>
      <c r="D4" s="305"/>
      <c r="E4" s="305"/>
      <c r="F4" s="305"/>
      <c r="G4" s="305"/>
      <c r="H4" s="305"/>
      <c r="I4" s="305"/>
    </row>
    <row r="5" spans="1:9" s="36" customFormat="1" ht="14.25" customHeight="1" x14ac:dyDescent="0.25">
      <c r="A5" s="305" t="s">
        <v>294</v>
      </c>
      <c r="B5" s="305"/>
      <c r="C5" s="305"/>
      <c r="D5" s="305"/>
      <c r="E5" s="305"/>
      <c r="F5" s="164"/>
      <c r="G5" s="196"/>
      <c r="H5" s="164"/>
      <c r="I5" s="197"/>
    </row>
    <row r="6" spans="1:9" s="36" customFormat="1" ht="14.25" customHeight="1" x14ac:dyDescent="0.25">
      <c r="A6" s="305"/>
      <c r="B6" s="305"/>
      <c r="C6" s="305"/>
      <c r="D6" s="305"/>
      <c r="E6" s="305"/>
      <c r="F6" s="164"/>
      <c r="G6" s="321" t="s">
        <v>139</v>
      </c>
      <c r="H6" s="321"/>
      <c r="I6" s="198">
        <f>'BDI - Equipamento'!D19</f>
        <v>0.17634398636941295</v>
      </c>
    </row>
    <row r="7" spans="1:9" s="36" customFormat="1" ht="14.25" customHeight="1" x14ac:dyDescent="0.25">
      <c r="A7" s="305"/>
      <c r="B7" s="305"/>
      <c r="C7" s="305"/>
      <c r="D7" s="305"/>
      <c r="E7" s="305"/>
      <c r="F7" s="164"/>
      <c r="G7" s="322" t="s">
        <v>140</v>
      </c>
      <c r="H7" s="322"/>
      <c r="I7" s="198">
        <f>'BDI- Obras'!D21</f>
        <v>0.24748036558089037</v>
      </c>
    </row>
    <row r="8" spans="1:9" s="35" customFormat="1" ht="14.25" customHeight="1" thickBot="1" x14ac:dyDescent="0.3">
      <c r="A8" s="320" t="s">
        <v>226</v>
      </c>
      <c r="B8" s="320"/>
      <c r="C8" s="320"/>
      <c r="D8" s="320"/>
      <c r="E8" s="320"/>
      <c r="F8" s="320"/>
      <c r="G8" s="320"/>
      <c r="H8" s="320"/>
      <c r="I8" s="320"/>
    </row>
    <row r="9" spans="1:9" s="36" customFormat="1" ht="25.5" customHeight="1" x14ac:dyDescent="0.25">
      <c r="A9" s="323" t="s">
        <v>55</v>
      </c>
      <c r="B9" s="295" t="s">
        <v>56</v>
      </c>
      <c r="C9" s="325" t="s">
        <v>57</v>
      </c>
      <c r="D9" s="165" t="s">
        <v>58</v>
      </c>
      <c r="E9" s="165" t="s">
        <v>59</v>
      </c>
      <c r="F9" s="165" t="s">
        <v>137</v>
      </c>
      <c r="G9" s="165" t="s">
        <v>105</v>
      </c>
      <c r="H9" s="165" t="s">
        <v>60</v>
      </c>
      <c r="I9" s="165" t="s">
        <v>61</v>
      </c>
    </row>
    <row r="10" spans="1:9" s="37" customFormat="1" ht="12.75" customHeight="1" x14ac:dyDescent="0.25">
      <c r="A10" s="324"/>
      <c r="B10" s="296"/>
      <c r="C10" s="326"/>
      <c r="D10" s="166"/>
      <c r="E10" s="166"/>
      <c r="F10" s="166"/>
      <c r="G10" s="166"/>
      <c r="H10" s="166"/>
      <c r="I10" s="166"/>
    </row>
    <row r="11" spans="1:9" s="36" customFormat="1" x14ac:dyDescent="0.25">
      <c r="A11" s="177" t="s">
        <v>8</v>
      </c>
      <c r="B11" s="29"/>
      <c r="C11" s="181"/>
      <c r="D11" s="327" t="s">
        <v>53</v>
      </c>
      <c r="E11" s="327"/>
      <c r="F11" s="327"/>
      <c r="G11" s="327"/>
      <c r="H11" s="327"/>
      <c r="I11" s="199"/>
    </row>
    <row r="12" spans="1:9" s="37" customFormat="1" ht="15" x14ac:dyDescent="0.25">
      <c r="A12" s="168" t="s">
        <v>9</v>
      </c>
      <c r="B12" s="102">
        <v>90778</v>
      </c>
      <c r="C12" s="182" t="s">
        <v>114</v>
      </c>
      <c r="D12" s="34" t="s">
        <v>288</v>
      </c>
      <c r="E12" s="33" t="s">
        <v>241</v>
      </c>
      <c r="F12" s="42">
        <v>240</v>
      </c>
      <c r="G12" s="119">
        <v>94.58</v>
      </c>
      <c r="H12" s="119">
        <f>TRUNC((G12*(1+$I$7)),2)</f>
        <v>117.98</v>
      </c>
      <c r="I12" s="207">
        <f>TRUNC(H12*(F12),2)</f>
        <v>28315.200000000001</v>
      </c>
    </row>
    <row r="13" spans="1:9" s="37" customFormat="1" ht="15" x14ac:dyDescent="0.25">
      <c r="A13" s="168" t="s">
        <v>11</v>
      </c>
      <c r="B13" s="102" t="s">
        <v>73</v>
      </c>
      <c r="C13" s="114"/>
      <c r="D13" s="34" t="s">
        <v>119</v>
      </c>
      <c r="E13" s="33" t="s">
        <v>7</v>
      </c>
      <c r="F13" s="42">
        <v>1</v>
      </c>
      <c r="G13" s="101">
        <v>1000</v>
      </c>
      <c r="H13" s="119">
        <f>TRUNC((G13*(1+$I$7)),2)</f>
        <v>1247.48</v>
      </c>
      <c r="I13" s="207">
        <f>TRUNC(H13*(F13),2)</f>
        <v>1247.48</v>
      </c>
    </row>
    <row r="14" spans="1:9" s="37" customFormat="1" ht="15" x14ac:dyDescent="0.25">
      <c r="A14" s="168" t="s">
        <v>118</v>
      </c>
      <c r="B14" s="102" t="s">
        <v>73</v>
      </c>
      <c r="C14" s="114"/>
      <c r="D14" s="34" t="s">
        <v>120</v>
      </c>
      <c r="E14" s="33" t="s">
        <v>34</v>
      </c>
      <c r="F14" s="42">
        <v>3</v>
      </c>
      <c r="G14" s="101">
        <v>500</v>
      </c>
      <c r="H14" s="119">
        <f>TRUNC((G14*(1+$I$7)),2)</f>
        <v>623.74</v>
      </c>
      <c r="I14" s="207">
        <f>TRUNC(H14*(F14),2)</f>
        <v>1871.22</v>
      </c>
    </row>
    <row r="15" spans="1:9" s="37" customFormat="1" ht="15" x14ac:dyDescent="0.25">
      <c r="A15" s="168" t="s">
        <v>135</v>
      </c>
      <c r="B15" s="102" t="s">
        <v>243</v>
      </c>
      <c r="C15" s="114"/>
      <c r="D15" s="34" t="s">
        <v>136</v>
      </c>
      <c r="E15" s="33" t="s">
        <v>242</v>
      </c>
      <c r="F15" s="42">
        <v>45</v>
      </c>
      <c r="G15" s="101">
        <v>22.02</v>
      </c>
      <c r="H15" s="119">
        <f t="shared" ref="H15:H19" si="0">TRUNC((G15*(1+$I$7)),2)</f>
        <v>27.46</v>
      </c>
      <c r="I15" s="207">
        <f t="shared" ref="I15:I19" si="1">TRUNC(H15*(F15),2)</f>
        <v>1235.7</v>
      </c>
    </row>
    <row r="16" spans="1:9" s="36" customFormat="1" ht="30" x14ac:dyDescent="0.25">
      <c r="A16" s="168" t="s">
        <v>87</v>
      </c>
      <c r="B16" s="102" t="s">
        <v>141</v>
      </c>
      <c r="C16" s="182" t="s">
        <v>114</v>
      </c>
      <c r="D16" s="109" t="s">
        <v>295</v>
      </c>
      <c r="E16" s="33" t="s">
        <v>143</v>
      </c>
      <c r="F16" s="108">
        <v>3</v>
      </c>
      <c r="G16" s="103">
        <v>408.2</v>
      </c>
      <c r="H16" s="119">
        <f>TRUNC((G16*(1+$I$7)),2)</f>
        <v>509.22</v>
      </c>
      <c r="I16" s="207">
        <f>TRUNC(H16*(F16),2)</f>
        <v>1527.66</v>
      </c>
    </row>
    <row r="17" spans="1:9" s="36" customFormat="1" ht="30" x14ac:dyDescent="0.25">
      <c r="A17" s="168" t="s">
        <v>117</v>
      </c>
      <c r="B17" s="102" t="s">
        <v>142</v>
      </c>
      <c r="C17" s="182" t="s">
        <v>114</v>
      </c>
      <c r="D17" s="109" t="s">
        <v>295</v>
      </c>
      <c r="E17" s="33" t="s">
        <v>143</v>
      </c>
      <c r="F17" s="108">
        <v>3</v>
      </c>
      <c r="G17" s="103">
        <v>569.6</v>
      </c>
      <c r="H17" s="119">
        <f>TRUNC((G17*(1+$I$7)),2)</f>
        <v>710.56</v>
      </c>
      <c r="I17" s="207">
        <f>TRUNC(H17*(F17),2)</f>
        <v>2131.6799999999998</v>
      </c>
    </row>
    <row r="18" spans="1:9" s="36" customFormat="1" ht="53.25" customHeight="1" x14ac:dyDescent="0.25">
      <c r="A18" s="168" t="s">
        <v>16</v>
      </c>
      <c r="B18" s="102" t="s">
        <v>145</v>
      </c>
      <c r="C18" s="182" t="s">
        <v>114</v>
      </c>
      <c r="D18" s="109" t="s">
        <v>300</v>
      </c>
      <c r="E18" s="33" t="s">
        <v>144</v>
      </c>
      <c r="F18" s="108">
        <v>3</v>
      </c>
      <c r="G18" s="103">
        <v>735.09</v>
      </c>
      <c r="H18" s="119">
        <f>TRUNC((G18*(1+$I$7)),2)</f>
        <v>917.01</v>
      </c>
      <c r="I18" s="207">
        <f>TRUNC(H18*(F18),2)</f>
        <v>2751.03</v>
      </c>
    </row>
    <row r="19" spans="1:9" s="36" customFormat="1" ht="15" x14ac:dyDescent="0.25">
      <c r="A19" s="168" t="s">
        <v>185</v>
      </c>
      <c r="B19" s="102" t="s">
        <v>73</v>
      </c>
      <c r="C19" s="114"/>
      <c r="D19" s="34" t="s">
        <v>72</v>
      </c>
      <c r="E19" s="33" t="s">
        <v>3</v>
      </c>
      <c r="F19" s="42">
        <v>1</v>
      </c>
      <c r="G19" s="101">
        <v>4000</v>
      </c>
      <c r="H19" s="119">
        <f t="shared" si="0"/>
        <v>4989.92</v>
      </c>
      <c r="I19" s="207">
        <f t="shared" si="1"/>
        <v>4989.92</v>
      </c>
    </row>
    <row r="20" spans="1:9" s="37" customFormat="1" x14ac:dyDescent="0.25">
      <c r="A20" s="178"/>
      <c r="B20" s="24"/>
      <c r="C20" s="183"/>
      <c r="D20" s="30"/>
      <c r="E20" s="24"/>
      <c r="F20" s="25"/>
      <c r="G20" s="25"/>
      <c r="H20" s="200" t="s">
        <v>10</v>
      </c>
      <c r="I20" s="120">
        <f>SUM(I12:I19)</f>
        <v>44069.89</v>
      </c>
    </row>
    <row r="21" spans="1:9" s="36" customFormat="1" x14ac:dyDescent="0.25">
      <c r="A21" s="328"/>
      <c r="B21" s="329"/>
      <c r="C21" s="329"/>
      <c r="D21" s="329"/>
      <c r="E21" s="329"/>
      <c r="F21" s="329"/>
      <c r="G21" s="329"/>
      <c r="H21" s="329"/>
      <c r="I21" s="330"/>
    </row>
    <row r="22" spans="1:9" s="36" customFormat="1" x14ac:dyDescent="0.25">
      <c r="A22" s="177" t="s">
        <v>12</v>
      </c>
      <c r="B22" s="29"/>
      <c r="C22" s="181"/>
      <c r="D22" s="327" t="s">
        <v>13</v>
      </c>
      <c r="E22" s="327"/>
      <c r="F22" s="327"/>
      <c r="G22" s="327"/>
      <c r="H22" s="327"/>
      <c r="I22" s="199"/>
    </row>
    <row r="23" spans="1:9" s="36" customFormat="1" ht="15" x14ac:dyDescent="0.25">
      <c r="A23" s="168" t="s">
        <v>14</v>
      </c>
      <c r="B23" s="102" t="s">
        <v>149</v>
      </c>
      <c r="C23" s="182" t="s">
        <v>114</v>
      </c>
      <c r="D23" s="187" t="s">
        <v>301</v>
      </c>
      <c r="E23" s="33" t="s">
        <v>0</v>
      </c>
      <c r="F23" s="108">
        <v>132</v>
      </c>
      <c r="G23" s="101">
        <v>46.66</v>
      </c>
      <c r="H23" s="119">
        <f t="shared" ref="H23:H25" si="2">TRUNC((G23*(1+$I$7)),2)</f>
        <v>58.2</v>
      </c>
      <c r="I23" s="207">
        <f t="shared" ref="I23:I25" si="3">TRUNC(H23*(F23),2)</f>
        <v>7682.4</v>
      </c>
    </row>
    <row r="24" spans="1:9" s="36" customFormat="1" ht="25.5" x14ac:dyDescent="0.25">
      <c r="A24" s="168" t="s">
        <v>17</v>
      </c>
      <c r="B24" s="102" t="s">
        <v>146</v>
      </c>
      <c r="C24" s="182" t="s">
        <v>114</v>
      </c>
      <c r="D24" s="34" t="s">
        <v>71</v>
      </c>
      <c r="E24" s="33" t="s">
        <v>0</v>
      </c>
      <c r="F24" s="108">
        <f>121.61+ 36.61 + 36.61</f>
        <v>194.82999999999998</v>
      </c>
      <c r="G24" s="103">
        <v>7.38</v>
      </c>
      <c r="H24" s="119">
        <f t="shared" si="2"/>
        <v>9.1999999999999993</v>
      </c>
      <c r="I24" s="207">
        <f t="shared" si="3"/>
        <v>1792.43</v>
      </c>
    </row>
    <row r="25" spans="1:9" s="36" customFormat="1" ht="15" x14ac:dyDescent="0.25">
      <c r="A25" s="168" t="s">
        <v>198</v>
      </c>
      <c r="B25" s="102" t="s">
        <v>148</v>
      </c>
      <c r="C25" s="182" t="s">
        <v>114</v>
      </c>
      <c r="D25" s="188" t="s">
        <v>147</v>
      </c>
      <c r="E25" s="33" t="s">
        <v>0</v>
      </c>
      <c r="F25" s="108">
        <v>6</v>
      </c>
      <c r="G25" s="101">
        <v>418.45</v>
      </c>
      <c r="H25" s="119">
        <f t="shared" si="2"/>
        <v>522</v>
      </c>
      <c r="I25" s="207">
        <f t="shared" si="3"/>
        <v>3132</v>
      </c>
    </row>
    <row r="26" spans="1:9" s="36" customFormat="1" x14ac:dyDescent="0.25">
      <c r="A26" s="178"/>
      <c r="B26" s="24"/>
      <c r="C26" s="183"/>
      <c r="D26" s="30"/>
      <c r="E26" s="24"/>
      <c r="F26" s="25"/>
      <c r="G26" s="201"/>
      <c r="H26" s="200" t="s">
        <v>10</v>
      </c>
      <c r="I26" s="120">
        <f>SUM(I23:I25)</f>
        <v>12606.83</v>
      </c>
    </row>
    <row r="27" spans="1:9" s="36" customFormat="1" x14ac:dyDescent="0.25">
      <c r="A27" s="337"/>
      <c r="B27" s="338"/>
      <c r="C27" s="338"/>
      <c r="D27" s="338"/>
      <c r="E27" s="338"/>
      <c r="F27" s="338"/>
      <c r="G27" s="338"/>
      <c r="H27" s="338"/>
      <c r="I27" s="339"/>
    </row>
    <row r="28" spans="1:9" s="36" customFormat="1" x14ac:dyDescent="0.25">
      <c r="A28" s="177" t="s">
        <v>94</v>
      </c>
      <c r="B28" s="29"/>
      <c r="C28" s="181"/>
      <c r="D28" s="327" t="s">
        <v>155</v>
      </c>
      <c r="E28" s="327"/>
      <c r="F28" s="327"/>
      <c r="G28" s="327"/>
      <c r="H28" s="327"/>
      <c r="I28" s="40"/>
    </row>
    <row r="29" spans="1:9" s="36" customFormat="1" ht="15" x14ac:dyDescent="0.25">
      <c r="A29" s="168" t="s">
        <v>95</v>
      </c>
      <c r="B29" s="102">
        <v>72215</v>
      </c>
      <c r="C29" s="182" t="s">
        <v>114</v>
      </c>
      <c r="D29" s="110" t="s">
        <v>156</v>
      </c>
      <c r="E29" s="33" t="s">
        <v>4</v>
      </c>
      <c r="F29" s="276">
        <v>18</v>
      </c>
      <c r="G29" s="103">
        <v>35.1</v>
      </c>
      <c r="H29" s="119">
        <f t="shared" ref="H29:H33" si="4">TRUNC((G29*(1+$I$7)),2)</f>
        <v>43.78</v>
      </c>
      <c r="I29" s="207">
        <f t="shared" ref="I29:I33" si="5">TRUNC(H29*(F29),2)</f>
        <v>788.04</v>
      </c>
    </row>
    <row r="30" spans="1:9" s="36" customFormat="1" ht="15" x14ac:dyDescent="0.25">
      <c r="A30" s="168" t="s">
        <v>96</v>
      </c>
      <c r="B30" s="102">
        <v>72223</v>
      </c>
      <c r="C30" s="182" t="s">
        <v>114</v>
      </c>
      <c r="D30" s="112" t="s">
        <v>302</v>
      </c>
      <c r="E30" s="33" t="s">
        <v>6</v>
      </c>
      <c r="F30" s="276">
        <f>F24-36.61</f>
        <v>158.21999999999997</v>
      </c>
      <c r="G30" s="103">
        <v>13.73</v>
      </c>
      <c r="H30" s="119">
        <f t="shared" si="4"/>
        <v>17.12</v>
      </c>
      <c r="I30" s="207">
        <f t="shared" si="5"/>
        <v>2708.72</v>
      </c>
    </row>
    <row r="31" spans="1:9" s="36" customFormat="1" ht="15" x14ac:dyDescent="0.25">
      <c r="A31" s="168" t="s">
        <v>106</v>
      </c>
      <c r="B31" s="102">
        <v>73616</v>
      </c>
      <c r="C31" s="182" t="s">
        <v>114</v>
      </c>
      <c r="D31" s="110" t="s">
        <v>157</v>
      </c>
      <c r="E31" s="33" t="s">
        <v>4</v>
      </c>
      <c r="F31" s="276">
        <v>6</v>
      </c>
      <c r="G31" s="103">
        <v>205.09</v>
      </c>
      <c r="H31" s="119">
        <f t="shared" si="4"/>
        <v>255.84</v>
      </c>
      <c r="I31" s="207">
        <f t="shared" si="5"/>
        <v>1535.04</v>
      </c>
    </row>
    <row r="32" spans="1:9" s="36" customFormat="1" ht="15" x14ac:dyDescent="0.25">
      <c r="A32" s="168" t="s">
        <v>107</v>
      </c>
      <c r="B32" s="102" t="s">
        <v>158</v>
      </c>
      <c r="C32" s="182" t="s">
        <v>114</v>
      </c>
      <c r="D32" s="110" t="s">
        <v>159</v>
      </c>
      <c r="E32" s="33" t="s">
        <v>6</v>
      </c>
      <c r="F32" s="276">
        <f>F30</f>
        <v>158.21999999999997</v>
      </c>
      <c r="G32" s="103">
        <v>21.06</v>
      </c>
      <c r="H32" s="119">
        <f t="shared" si="4"/>
        <v>26.27</v>
      </c>
      <c r="I32" s="207">
        <f t="shared" si="5"/>
        <v>4156.43</v>
      </c>
    </row>
    <row r="33" spans="1:9" s="37" customFormat="1" ht="15" x14ac:dyDescent="0.25">
      <c r="A33" s="168" t="s">
        <v>108</v>
      </c>
      <c r="B33" s="102">
        <v>84152</v>
      </c>
      <c r="C33" s="182" t="s">
        <v>114</v>
      </c>
      <c r="D33" s="110" t="s">
        <v>160</v>
      </c>
      <c r="E33" s="33" t="s">
        <v>4</v>
      </c>
      <c r="F33" s="276">
        <v>6</v>
      </c>
      <c r="G33" s="103">
        <v>268.2</v>
      </c>
      <c r="H33" s="119">
        <f t="shared" si="4"/>
        <v>334.57</v>
      </c>
      <c r="I33" s="207">
        <f t="shared" si="5"/>
        <v>2007.42</v>
      </c>
    </row>
    <row r="34" spans="1:9" s="37" customFormat="1" x14ac:dyDescent="0.25">
      <c r="A34" s="178"/>
      <c r="B34" s="24"/>
      <c r="C34" s="183"/>
      <c r="D34" s="30"/>
      <c r="E34" s="24"/>
      <c r="F34" s="25"/>
      <c r="G34" s="201"/>
      <c r="H34" s="200" t="s">
        <v>10</v>
      </c>
      <c r="I34" s="120">
        <f>SUM(I29:I33)</f>
        <v>11195.65</v>
      </c>
    </row>
    <row r="35" spans="1:9" s="36" customFormat="1" x14ac:dyDescent="0.25">
      <c r="A35" s="334"/>
      <c r="B35" s="335"/>
      <c r="C35" s="335"/>
      <c r="D35" s="335"/>
      <c r="E35" s="335"/>
      <c r="F35" s="335"/>
      <c r="G35" s="335"/>
      <c r="H35" s="335"/>
      <c r="I35" s="336"/>
    </row>
    <row r="36" spans="1:9" s="36" customFormat="1" x14ac:dyDescent="0.25">
      <c r="A36" s="177" t="s">
        <v>113</v>
      </c>
      <c r="B36" s="29"/>
      <c r="C36" s="181"/>
      <c r="D36" s="327" t="s">
        <v>246</v>
      </c>
      <c r="E36" s="327"/>
      <c r="F36" s="327"/>
      <c r="G36" s="327"/>
      <c r="H36" s="327"/>
      <c r="I36" s="40"/>
    </row>
    <row r="37" spans="1:9" s="36" customFormat="1" x14ac:dyDescent="0.25">
      <c r="A37" s="168" t="s">
        <v>115</v>
      </c>
      <c r="B37" s="107">
        <v>72819</v>
      </c>
      <c r="C37" s="182" t="s">
        <v>114</v>
      </c>
      <c r="D37" s="34" t="s">
        <v>165</v>
      </c>
      <c r="E37" s="176" t="s">
        <v>2</v>
      </c>
      <c r="F37" s="107">
        <v>372</v>
      </c>
      <c r="G37" s="119">
        <v>85.78</v>
      </c>
      <c r="H37" s="119">
        <f t="shared" ref="H37:H41" si="6">TRUNC((G37*(1+$I$7)),2)</f>
        <v>107</v>
      </c>
      <c r="I37" s="207">
        <f t="shared" ref="I37:I41" si="7">TRUNC(H37*(F37),2)</f>
        <v>39804</v>
      </c>
    </row>
    <row r="38" spans="1:9" s="36" customFormat="1" x14ac:dyDescent="0.25">
      <c r="A38" s="168" t="s">
        <v>150</v>
      </c>
      <c r="B38" s="107">
        <v>92768</v>
      </c>
      <c r="C38" s="182" t="s">
        <v>114</v>
      </c>
      <c r="D38" s="34" t="s">
        <v>64</v>
      </c>
      <c r="E38" s="33" t="s">
        <v>15</v>
      </c>
      <c r="F38" s="107">
        <v>865.1</v>
      </c>
      <c r="G38" s="101">
        <v>7.56</v>
      </c>
      <c r="H38" s="119">
        <f t="shared" si="6"/>
        <v>9.43</v>
      </c>
      <c r="I38" s="207">
        <f t="shared" si="7"/>
        <v>8157.89</v>
      </c>
    </row>
    <row r="39" spans="1:9" s="36" customFormat="1" x14ac:dyDescent="0.25">
      <c r="A39" s="168" t="s">
        <v>151</v>
      </c>
      <c r="B39" s="107">
        <v>92769</v>
      </c>
      <c r="C39" s="182" t="s">
        <v>114</v>
      </c>
      <c r="D39" s="34" t="s">
        <v>65</v>
      </c>
      <c r="E39" s="33" t="s">
        <v>15</v>
      </c>
      <c r="F39" s="107">
        <v>4506.7</v>
      </c>
      <c r="G39" s="101">
        <v>6.73</v>
      </c>
      <c r="H39" s="119">
        <f t="shared" si="6"/>
        <v>8.39</v>
      </c>
      <c r="I39" s="207">
        <f t="shared" si="7"/>
        <v>37811.21</v>
      </c>
    </row>
    <row r="40" spans="1:9" s="36" customFormat="1" x14ac:dyDescent="0.25">
      <c r="A40" s="168" t="s">
        <v>152</v>
      </c>
      <c r="B40" s="107">
        <v>92773</v>
      </c>
      <c r="C40" s="182" t="s">
        <v>114</v>
      </c>
      <c r="D40" s="34" t="s">
        <v>66</v>
      </c>
      <c r="E40" s="33" t="s">
        <v>15</v>
      </c>
      <c r="F40" s="107">
        <v>994.2</v>
      </c>
      <c r="G40" s="101">
        <v>4.3099999999999996</v>
      </c>
      <c r="H40" s="119">
        <f t="shared" si="6"/>
        <v>5.37</v>
      </c>
      <c r="I40" s="207">
        <f t="shared" si="7"/>
        <v>5338.85</v>
      </c>
    </row>
    <row r="41" spans="1:9" s="36" customFormat="1" ht="25.5" x14ac:dyDescent="0.25">
      <c r="A41" s="168" t="s">
        <v>199</v>
      </c>
      <c r="B41" s="107" t="s">
        <v>112</v>
      </c>
      <c r="C41" s="182" t="s">
        <v>114</v>
      </c>
      <c r="D41" s="34" t="s">
        <v>303</v>
      </c>
      <c r="E41" s="33" t="s">
        <v>6</v>
      </c>
      <c r="F41" s="107">
        <f>F24</f>
        <v>194.82999999999998</v>
      </c>
      <c r="G41" s="268">
        <v>63.51</v>
      </c>
      <c r="H41" s="119">
        <f t="shared" si="6"/>
        <v>79.22</v>
      </c>
      <c r="I41" s="207">
        <f t="shared" si="7"/>
        <v>15434.43</v>
      </c>
    </row>
    <row r="42" spans="1:9" s="36" customFormat="1" x14ac:dyDescent="0.25">
      <c r="A42" s="168" t="s">
        <v>153</v>
      </c>
      <c r="B42" s="107" t="s">
        <v>228</v>
      </c>
      <c r="C42" s="182" t="s">
        <v>114</v>
      </c>
      <c r="D42" s="34" t="s">
        <v>227</v>
      </c>
      <c r="E42" s="33" t="s">
        <v>0</v>
      </c>
      <c r="F42" s="107">
        <v>600.66999999999996</v>
      </c>
      <c r="G42" s="101">
        <v>22.14</v>
      </c>
      <c r="H42" s="119">
        <f>TRUNC((G42*(1+$I$7)),2)</f>
        <v>27.61</v>
      </c>
      <c r="I42" s="207">
        <f>TRUNC(H42*(F42),2)</f>
        <v>16584.490000000002</v>
      </c>
    </row>
    <row r="43" spans="1:9" s="36" customFormat="1" x14ac:dyDescent="0.25">
      <c r="A43" s="168" t="s">
        <v>154</v>
      </c>
      <c r="B43" s="107" t="s">
        <v>39</v>
      </c>
      <c r="C43" s="182" t="s">
        <v>114</v>
      </c>
      <c r="D43" s="105" t="s">
        <v>67</v>
      </c>
      <c r="E43" s="107" t="s">
        <v>1</v>
      </c>
      <c r="F43" s="107">
        <v>6.83</v>
      </c>
      <c r="G43" s="101">
        <v>336.31</v>
      </c>
      <c r="H43" s="119">
        <f t="shared" ref="H43:H46" si="8">TRUNC((G43*(1+$I$7)),2)</f>
        <v>419.54</v>
      </c>
      <c r="I43" s="207">
        <f t="shared" ref="I43:I45" si="9">TRUNC(H43*(F43),2)</f>
        <v>2865.45</v>
      </c>
    </row>
    <row r="44" spans="1:9" s="36" customFormat="1" x14ac:dyDescent="0.25">
      <c r="A44" s="168" t="s">
        <v>186</v>
      </c>
      <c r="B44" s="107" t="s">
        <v>89</v>
      </c>
      <c r="C44" s="182" t="s">
        <v>114</v>
      </c>
      <c r="D44" s="105" t="s">
        <v>90</v>
      </c>
      <c r="E44" s="107" t="s">
        <v>1</v>
      </c>
      <c r="F44" s="107">
        <v>37.61</v>
      </c>
      <c r="G44" s="101">
        <v>348.5</v>
      </c>
      <c r="H44" s="119">
        <f t="shared" si="8"/>
        <v>434.74</v>
      </c>
      <c r="I44" s="207">
        <f t="shared" si="9"/>
        <v>16350.57</v>
      </c>
    </row>
    <row r="45" spans="1:9" s="36" customFormat="1" x14ac:dyDescent="0.25">
      <c r="A45" s="168" t="s">
        <v>189</v>
      </c>
      <c r="B45" s="107" t="s">
        <v>188</v>
      </c>
      <c r="C45" s="182" t="s">
        <v>114</v>
      </c>
      <c r="D45" s="105" t="s">
        <v>187</v>
      </c>
      <c r="E45" s="107" t="s">
        <v>1</v>
      </c>
      <c r="F45" s="107">
        <v>43.33</v>
      </c>
      <c r="G45" s="101">
        <v>383.33</v>
      </c>
      <c r="H45" s="119">
        <f t="shared" si="8"/>
        <v>478.19</v>
      </c>
      <c r="I45" s="207">
        <f t="shared" si="9"/>
        <v>20719.97</v>
      </c>
    </row>
    <row r="46" spans="1:9" s="36" customFormat="1" x14ac:dyDescent="0.25">
      <c r="A46" s="168" t="s">
        <v>190</v>
      </c>
      <c r="B46" s="107" t="s">
        <v>111</v>
      </c>
      <c r="C46" s="182" t="s">
        <v>114</v>
      </c>
      <c r="D46" s="105" t="s">
        <v>40</v>
      </c>
      <c r="E46" s="107" t="s">
        <v>1</v>
      </c>
      <c r="F46" s="107">
        <f>F43+F44</f>
        <v>44.44</v>
      </c>
      <c r="G46" s="101">
        <v>92.49</v>
      </c>
      <c r="H46" s="119">
        <f t="shared" si="8"/>
        <v>115.37</v>
      </c>
      <c r="I46" s="207">
        <f>TRUNC(H46*(F46),2)</f>
        <v>5127.04</v>
      </c>
    </row>
    <row r="47" spans="1:9" s="37" customFormat="1" x14ac:dyDescent="0.25">
      <c r="A47" s="178"/>
      <c r="B47" s="24"/>
      <c r="C47" s="183"/>
      <c r="D47" s="30"/>
      <c r="E47" s="24"/>
      <c r="F47" s="25"/>
      <c r="G47" s="201"/>
      <c r="H47" s="200" t="s">
        <v>10</v>
      </c>
      <c r="I47" s="120">
        <f>SUM(I37:I46)</f>
        <v>168193.90000000002</v>
      </c>
    </row>
    <row r="48" spans="1:9" s="36" customFormat="1" x14ac:dyDescent="0.25">
      <c r="A48" s="334"/>
      <c r="B48" s="335"/>
      <c r="C48" s="335"/>
      <c r="D48" s="335"/>
      <c r="E48" s="335"/>
      <c r="F48" s="335"/>
      <c r="G48" s="335"/>
      <c r="H48" s="335"/>
      <c r="I48" s="336"/>
    </row>
    <row r="49" spans="1:9" s="36" customFormat="1" x14ac:dyDescent="0.25">
      <c r="A49" s="177" t="s">
        <v>113</v>
      </c>
      <c r="B49" s="29"/>
      <c r="C49" s="181"/>
      <c r="D49" s="327" t="s">
        <v>19</v>
      </c>
      <c r="E49" s="327"/>
      <c r="F49" s="327"/>
      <c r="G49" s="327"/>
      <c r="H49" s="327"/>
      <c r="I49" s="199"/>
    </row>
    <row r="50" spans="1:9" s="36" customFormat="1" ht="25.5" x14ac:dyDescent="0.25">
      <c r="A50" s="168" t="s">
        <v>115</v>
      </c>
      <c r="B50" s="102" t="s">
        <v>166</v>
      </c>
      <c r="C50" s="182" t="s">
        <v>114</v>
      </c>
      <c r="D50" s="34" t="s">
        <v>167</v>
      </c>
      <c r="E50" s="33" t="s">
        <v>0</v>
      </c>
      <c r="F50" s="107">
        <v>446</v>
      </c>
      <c r="G50" s="101">
        <v>63.88</v>
      </c>
      <c r="H50" s="194">
        <f>TRUNC((G50*(1+$I$7)),2)</f>
        <v>79.680000000000007</v>
      </c>
      <c r="I50" s="195">
        <f>TRUNC(H50*(F50),2)</f>
        <v>35537.279999999999</v>
      </c>
    </row>
    <row r="51" spans="1:9" s="36" customFormat="1" ht="25.5" x14ac:dyDescent="0.25">
      <c r="A51" s="168" t="s">
        <v>150</v>
      </c>
      <c r="B51" s="102">
        <v>93202</v>
      </c>
      <c r="C51" s="182" t="s">
        <v>114</v>
      </c>
      <c r="D51" s="34" t="s">
        <v>68</v>
      </c>
      <c r="E51" s="33" t="s">
        <v>2</v>
      </c>
      <c r="F51" s="107">
        <v>96.07</v>
      </c>
      <c r="G51" s="103">
        <v>15.69</v>
      </c>
      <c r="H51" s="194">
        <f>TRUNC((G51*(1+$I$7)),2)</f>
        <v>19.57</v>
      </c>
      <c r="I51" s="195">
        <f>TRUNC(H51*(F51),2)</f>
        <v>1880.08</v>
      </c>
    </row>
    <row r="52" spans="1:9" s="36" customFormat="1" ht="30" x14ac:dyDescent="0.25">
      <c r="A52" s="168" t="s">
        <v>151</v>
      </c>
      <c r="B52" s="102">
        <v>87907</v>
      </c>
      <c r="C52" s="182" t="s">
        <v>114</v>
      </c>
      <c r="D52" s="111" t="s">
        <v>229</v>
      </c>
      <c r="E52" s="33" t="s">
        <v>0</v>
      </c>
      <c r="F52" s="107">
        <f>F50*2</f>
        <v>892</v>
      </c>
      <c r="G52" s="103">
        <v>5.53</v>
      </c>
      <c r="H52" s="194">
        <f>TRUNC((G52*(1+$I$7)),2)</f>
        <v>6.89</v>
      </c>
      <c r="I52" s="195">
        <f>TRUNC(H52*(F52),2)</f>
        <v>6145.88</v>
      </c>
    </row>
    <row r="53" spans="1:9" s="36" customFormat="1" ht="25.5" x14ac:dyDescent="0.25">
      <c r="A53" s="168" t="s">
        <v>152</v>
      </c>
      <c r="B53" s="102">
        <v>87792</v>
      </c>
      <c r="C53" s="182" t="s">
        <v>114</v>
      </c>
      <c r="D53" s="34" t="s">
        <v>161</v>
      </c>
      <c r="E53" s="33" t="s">
        <v>0</v>
      </c>
      <c r="F53" s="107">
        <v>892</v>
      </c>
      <c r="G53" s="103">
        <v>26.67</v>
      </c>
      <c r="H53" s="194">
        <f>TRUNC((G53*(1+$I$7)),2)</f>
        <v>33.270000000000003</v>
      </c>
      <c r="I53" s="195">
        <f>TRUNC(H53*(F53),2)</f>
        <v>29676.84</v>
      </c>
    </row>
    <row r="54" spans="1:9" s="36" customFormat="1" ht="15" x14ac:dyDescent="0.25">
      <c r="A54" s="168" t="s">
        <v>199</v>
      </c>
      <c r="B54" s="102">
        <v>93182</v>
      </c>
      <c r="C54" s="182" t="s">
        <v>114</v>
      </c>
      <c r="D54" s="34" t="s">
        <v>230</v>
      </c>
      <c r="E54" s="33" t="s">
        <v>5</v>
      </c>
      <c r="F54" s="107">
        <v>62.88</v>
      </c>
      <c r="G54" s="103">
        <v>20.66</v>
      </c>
      <c r="H54" s="194">
        <f>TRUNC((G54*(1+$I$7)),2)</f>
        <v>25.77</v>
      </c>
      <c r="I54" s="195">
        <f>TRUNC(H54*(F54),2)</f>
        <v>1620.41</v>
      </c>
    </row>
    <row r="55" spans="1:9" s="37" customFormat="1" x14ac:dyDescent="0.25">
      <c r="A55" s="178"/>
      <c r="B55" s="24"/>
      <c r="C55" s="183"/>
      <c r="D55" s="30"/>
      <c r="E55" s="24"/>
      <c r="F55" s="25"/>
      <c r="G55" s="201"/>
      <c r="H55" s="200" t="s">
        <v>10</v>
      </c>
      <c r="I55" s="120">
        <f>SUM(I50:I54)</f>
        <v>74860.490000000005</v>
      </c>
    </row>
    <row r="56" spans="1:9" s="36" customFormat="1" x14ac:dyDescent="0.25">
      <c r="A56" s="334"/>
      <c r="B56" s="335"/>
      <c r="C56" s="335"/>
      <c r="D56" s="335"/>
      <c r="E56" s="335"/>
      <c r="F56" s="335"/>
      <c r="G56" s="335"/>
      <c r="H56" s="335"/>
      <c r="I56" s="336"/>
    </row>
    <row r="57" spans="1:9" s="36" customFormat="1" x14ac:dyDescent="0.25">
      <c r="A57" s="177" t="s">
        <v>116</v>
      </c>
      <c r="B57" s="29"/>
      <c r="C57" s="181"/>
      <c r="D57" s="327" t="s">
        <v>54</v>
      </c>
      <c r="E57" s="327"/>
      <c r="F57" s="327"/>
      <c r="G57" s="327"/>
      <c r="H57" s="327"/>
      <c r="I57" s="199"/>
    </row>
    <row r="58" spans="1:9" s="36" customFormat="1" ht="15" x14ac:dyDescent="0.25">
      <c r="A58" s="168" t="s">
        <v>200</v>
      </c>
      <c r="B58" s="102" t="s">
        <v>169</v>
      </c>
      <c r="C58" s="182" t="s">
        <v>114</v>
      </c>
      <c r="D58" s="34" t="s">
        <v>168</v>
      </c>
      <c r="E58" s="33" t="s">
        <v>0</v>
      </c>
      <c r="F58" s="107">
        <v>7.92</v>
      </c>
      <c r="G58" s="101">
        <v>405.95</v>
      </c>
      <c r="H58" s="119">
        <f t="shared" ref="H58:H61" si="10">TRUNC((G58*(1+$I$7)),2)</f>
        <v>506.41</v>
      </c>
      <c r="I58" s="207">
        <f>TRUNC(H58*(F58),2)</f>
        <v>4010.76</v>
      </c>
    </row>
    <row r="59" spans="1:9" s="36" customFormat="1" ht="15" x14ac:dyDescent="0.25">
      <c r="A59" s="168" t="s">
        <v>201</v>
      </c>
      <c r="B59" s="102" t="s">
        <v>171</v>
      </c>
      <c r="C59" s="182"/>
      <c r="D59" s="34" t="s">
        <v>194</v>
      </c>
      <c r="E59" s="33" t="s">
        <v>0</v>
      </c>
      <c r="F59" s="107">
        <v>36</v>
      </c>
      <c r="G59" s="101">
        <v>110</v>
      </c>
      <c r="H59" s="119">
        <f t="shared" si="10"/>
        <v>137.22</v>
      </c>
      <c r="I59" s="207">
        <f t="shared" ref="I59:I61" si="11">TRUNC(H59*(F59),2)</f>
        <v>4939.92</v>
      </c>
    </row>
    <row r="60" spans="1:9" s="36" customFormat="1" ht="25.5" x14ac:dyDescent="0.25">
      <c r="A60" s="168" t="s">
        <v>202</v>
      </c>
      <c r="B60" s="102" t="s">
        <v>171</v>
      </c>
      <c r="C60" s="182"/>
      <c r="D60" s="34" t="s">
        <v>192</v>
      </c>
      <c r="E60" s="33" t="s">
        <v>0</v>
      </c>
      <c r="F60" s="107">
        <v>53.48</v>
      </c>
      <c r="G60" s="119">
        <v>75</v>
      </c>
      <c r="H60" s="119">
        <f t="shared" si="10"/>
        <v>93.56</v>
      </c>
      <c r="I60" s="207">
        <f t="shared" si="11"/>
        <v>5003.58</v>
      </c>
    </row>
    <row r="61" spans="1:9" s="36" customFormat="1" ht="15" x14ac:dyDescent="0.25">
      <c r="A61" s="168" t="s">
        <v>203</v>
      </c>
      <c r="B61" s="102" t="s">
        <v>171</v>
      </c>
      <c r="C61" s="114"/>
      <c r="D61" s="34" t="s">
        <v>170</v>
      </c>
      <c r="E61" s="33" t="s">
        <v>3</v>
      </c>
      <c r="F61" s="107">
        <v>2</v>
      </c>
      <c r="G61" s="101">
        <v>10313</v>
      </c>
      <c r="H61" s="119">
        <f t="shared" si="10"/>
        <v>12865.26</v>
      </c>
      <c r="I61" s="207">
        <f t="shared" si="11"/>
        <v>25730.52</v>
      </c>
    </row>
    <row r="62" spans="1:9" s="36" customFormat="1" x14ac:dyDescent="0.25">
      <c r="A62" s="178"/>
      <c r="B62" s="24"/>
      <c r="C62" s="183"/>
      <c r="D62" s="30"/>
      <c r="E62" s="24"/>
      <c r="F62" s="25"/>
      <c r="G62" s="201"/>
      <c r="H62" s="200" t="s">
        <v>10</v>
      </c>
      <c r="I62" s="120">
        <f>SUM(I58:I61)</f>
        <v>39684.78</v>
      </c>
    </row>
    <row r="63" spans="1:9" s="37" customFormat="1" x14ac:dyDescent="0.25">
      <c r="A63" s="337"/>
      <c r="B63" s="338"/>
      <c r="C63" s="338"/>
      <c r="D63" s="338"/>
      <c r="E63" s="338"/>
      <c r="F63" s="338"/>
      <c r="G63" s="338"/>
      <c r="H63" s="338"/>
      <c r="I63" s="339"/>
    </row>
    <row r="64" spans="1:9" s="37" customFormat="1" ht="15" x14ac:dyDescent="0.25">
      <c r="A64" s="190" t="s">
        <v>172</v>
      </c>
      <c r="B64" s="43"/>
      <c r="C64" s="184"/>
      <c r="D64" s="44" t="s">
        <v>28</v>
      </c>
      <c r="E64" s="43"/>
      <c r="F64" s="277"/>
      <c r="G64" s="43"/>
      <c r="H64" s="43"/>
      <c r="I64" s="264"/>
    </row>
    <row r="65" spans="1:10" s="37" customFormat="1" ht="15" x14ac:dyDescent="0.25">
      <c r="A65" s="191" t="s">
        <v>173</v>
      </c>
      <c r="B65" s="102">
        <v>88415</v>
      </c>
      <c r="C65" s="182" t="s">
        <v>114</v>
      </c>
      <c r="D65" s="104" t="s">
        <v>175</v>
      </c>
      <c r="E65" s="33" t="s">
        <v>0</v>
      </c>
      <c r="F65" s="107">
        <v>1459.85</v>
      </c>
      <c r="G65" s="103">
        <v>1.97</v>
      </c>
      <c r="H65" s="119">
        <f t="shared" ref="H65:H71" si="12">TRUNC((G65*(1+$I$7)),2)</f>
        <v>2.4500000000000002</v>
      </c>
      <c r="I65" s="207">
        <f t="shared" ref="I65:I71" si="13">TRUNC(H65*(F65),2)</f>
        <v>3576.63</v>
      </c>
    </row>
    <row r="66" spans="1:10" s="37" customFormat="1" ht="15" x14ac:dyDescent="0.25">
      <c r="A66" s="191" t="s">
        <v>174</v>
      </c>
      <c r="B66" s="102">
        <v>88423</v>
      </c>
      <c r="C66" s="182" t="s">
        <v>114</v>
      </c>
      <c r="D66" s="104" t="s">
        <v>177</v>
      </c>
      <c r="E66" s="33" t="s">
        <v>0</v>
      </c>
      <c r="F66" s="107">
        <v>1459.85</v>
      </c>
      <c r="G66" s="103">
        <v>12.46</v>
      </c>
      <c r="H66" s="119">
        <f t="shared" si="12"/>
        <v>15.54</v>
      </c>
      <c r="I66" s="207">
        <f t="shared" si="13"/>
        <v>22686.06</v>
      </c>
    </row>
    <row r="67" spans="1:10" s="37" customFormat="1" ht="15" x14ac:dyDescent="0.25">
      <c r="A67" s="191" t="s">
        <v>176</v>
      </c>
      <c r="B67" s="102">
        <v>88482</v>
      </c>
      <c r="C67" s="182" t="s">
        <v>114</v>
      </c>
      <c r="D67" s="104" t="s">
        <v>179</v>
      </c>
      <c r="E67" s="33" t="s">
        <v>0</v>
      </c>
      <c r="F67" s="107">
        <v>169.82</v>
      </c>
      <c r="G67" s="101">
        <v>2.4</v>
      </c>
      <c r="H67" s="119">
        <f t="shared" si="12"/>
        <v>2.99</v>
      </c>
      <c r="I67" s="207">
        <f t="shared" si="13"/>
        <v>507.76</v>
      </c>
    </row>
    <row r="68" spans="1:10" s="37" customFormat="1" ht="15" x14ac:dyDescent="0.25">
      <c r="A68" s="191" t="s">
        <v>178</v>
      </c>
      <c r="B68" s="102">
        <v>88483</v>
      </c>
      <c r="C68" s="182" t="s">
        <v>114</v>
      </c>
      <c r="D68" s="104" t="s">
        <v>180</v>
      </c>
      <c r="E68" s="33" t="s">
        <v>0</v>
      </c>
      <c r="F68" s="107">
        <v>474</v>
      </c>
      <c r="G68" s="101">
        <v>2.2000000000000002</v>
      </c>
      <c r="H68" s="119">
        <f t="shared" si="12"/>
        <v>2.74</v>
      </c>
      <c r="I68" s="207">
        <f t="shared" si="13"/>
        <v>1298.76</v>
      </c>
    </row>
    <row r="69" spans="1:10" s="37" customFormat="1" ht="15" x14ac:dyDescent="0.25">
      <c r="A69" s="191" t="s">
        <v>183</v>
      </c>
      <c r="B69" s="102">
        <v>88487</v>
      </c>
      <c r="C69" s="182" t="s">
        <v>114</v>
      </c>
      <c r="D69" s="104" t="s">
        <v>181</v>
      </c>
      <c r="E69" s="33" t="s">
        <v>0</v>
      </c>
      <c r="F69" s="107">
        <v>474</v>
      </c>
      <c r="G69" s="101">
        <v>7.12</v>
      </c>
      <c r="H69" s="119">
        <f t="shared" si="12"/>
        <v>8.8800000000000008</v>
      </c>
      <c r="I69" s="207">
        <f t="shared" si="13"/>
        <v>4209.12</v>
      </c>
    </row>
    <row r="70" spans="1:10" s="36" customFormat="1" ht="15" x14ac:dyDescent="0.25">
      <c r="A70" s="191" t="s">
        <v>184</v>
      </c>
      <c r="B70" s="102">
        <v>88486</v>
      </c>
      <c r="C70" s="182" t="s">
        <v>114</v>
      </c>
      <c r="D70" s="104" t="s">
        <v>182</v>
      </c>
      <c r="E70" s="33" t="s">
        <v>0</v>
      </c>
      <c r="F70" s="107">
        <v>169.82</v>
      </c>
      <c r="G70" s="101">
        <v>8.02</v>
      </c>
      <c r="H70" s="119">
        <f t="shared" si="12"/>
        <v>10</v>
      </c>
      <c r="I70" s="207">
        <f t="shared" si="13"/>
        <v>1698.2</v>
      </c>
      <c r="J70" s="106"/>
    </row>
    <row r="71" spans="1:10" s="36" customFormat="1" ht="15" x14ac:dyDescent="0.25">
      <c r="A71" s="191" t="s">
        <v>197</v>
      </c>
      <c r="B71" s="102">
        <v>6067</v>
      </c>
      <c r="C71" s="182" t="s">
        <v>114</v>
      </c>
      <c r="D71" s="104" t="s">
        <v>91</v>
      </c>
      <c r="E71" s="33" t="s">
        <v>0</v>
      </c>
      <c r="F71" s="107">
        <f>F58+F59+F60+F61</f>
        <v>99.4</v>
      </c>
      <c r="G71" s="101">
        <v>31.18</v>
      </c>
      <c r="H71" s="119">
        <f t="shared" si="12"/>
        <v>38.89</v>
      </c>
      <c r="I71" s="207">
        <f t="shared" si="13"/>
        <v>3865.66</v>
      </c>
      <c r="J71" s="106"/>
    </row>
    <row r="72" spans="1:10" s="36" customFormat="1" x14ac:dyDescent="0.25">
      <c r="A72" s="178"/>
      <c r="B72" s="24"/>
      <c r="C72" s="183"/>
      <c r="D72" s="30"/>
      <c r="E72" s="24"/>
      <c r="F72" s="25"/>
      <c r="G72" s="201"/>
      <c r="H72" s="200" t="s">
        <v>10</v>
      </c>
      <c r="I72" s="120">
        <f>SUM(I65:I71)</f>
        <v>37842.19</v>
      </c>
    </row>
    <row r="73" spans="1:10" s="36" customFormat="1" x14ac:dyDescent="0.25">
      <c r="A73" s="334"/>
      <c r="B73" s="335"/>
      <c r="C73" s="335"/>
      <c r="D73" s="335"/>
      <c r="E73" s="335"/>
      <c r="F73" s="335"/>
      <c r="G73" s="335"/>
      <c r="H73" s="335"/>
      <c r="I73" s="336"/>
    </row>
    <row r="74" spans="1:10" s="36" customFormat="1" x14ac:dyDescent="0.25">
      <c r="A74" s="177" t="s">
        <v>18</v>
      </c>
      <c r="B74" s="29"/>
      <c r="C74" s="181"/>
      <c r="D74" s="340" t="s">
        <v>22</v>
      </c>
      <c r="E74" s="341"/>
      <c r="F74" s="341"/>
      <c r="G74" s="341"/>
      <c r="H74" s="342"/>
      <c r="I74" s="199"/>
    </row>
    <row r="75" spans="1:10" s="36" customFormat="1" ht="25.5" x14ac:dyDescent="0.25">
      <c r="A75" s="168" t="s">
        <v>20</v>
      </c>
      <c r="B75" s="102">
        <v>68053</v>
      </c>
      <c r="C75" s="182" t="s">
        <v>114</v>
      </c>
      <c r="D75" s="34" t="s">
        <v>193</v>
      </c>
      <c r="E75" s="33" t="s">
        <v>0</v>
      </c>
      <c r="F75" s="107">
        <v>178.23</v>
      </c>
      <c r="G75" s="101">
        <v>4.5999999999999996</v>
      </c>
      <c r="H75" s="194">
        <f>TRUNC((G75*(1+$I$7)),2)</f>
        <v>5.73</v>
      </c>
      <c r="I75" s="195">
        <f t="shared" ref="I75:I79" si="14">TRUNC(H75*(F75),2)</f>
        <v>1021.25</v>
      </c>
    </row>
    <row r="76" spans="1:10" s="37" customFormat="1" ht="15" x14ac:dyDescent="0.25">
      <c r="A76" s="168" t="s">
        <v>98</v>
      </c>
      <c r="B76" s="102" t="s">
        <v>163</v>
      </c>
      <c r="C76" s="182" t="s">
        <v>114</v>
      </c>
      <c r="D76" s="34" t="s">
        <v>162</v>
      </c>
      <c r="E76" s="33" t="s">
        <v>0</v>
      </c>
      <c r="F76" s="107">
        <v>239.71</v>
      </c>
      <c r="G76" s="101">
        <v>8.41</v>
      </c>
      <c r="H76" s="194">
        <f>TRUNC((G76*(1+$I$7)),2)</f>
        <v>10.49</v>
      </c>
      <c r="I76" s="195">
        <f t="shared" si="14"/>
        <v>2514.5500000000002</v>
      </c>
    </row>
    <row r="77" spans="1:10" s="36" customFormat="1" ht="15" x14ac:dyDescent="0.25">
      <c r="A77" s="168" t="s">
        <v>99</v>
      </c>
      <c r="B77" s="102">
        <v>83738</v>
      </c>
      <c r="C77" s="182" t="s">
        <v>114</v>
      </c>
      <c r="D77" s="34" t="s">
        <v>231</v>
      </c>
      <c r="E77" s="33" t="s">
        <v>0</v>
      </c>
      <c r="F77" s="107">
        <v>354.06</v>
      </c>
      <c r="G77" s="101">
        <v>66.72</v>
      </c>
      <c r="H77" s="194">
        <f>TRUNC((G77*(1+$I$7)),2)</f>
        <v>83.23</v>
      </c>
      <c r="I77" s="195">
        <f t="shared" si="14"/>
        <v>29468.41</v>
      </c>
    </row>
    <row r="78" spans="1:10" s="36" customFormat="1" ht="25.5" x14ac:dyDescent="0.25">
      <c r="A78" s="168" t="s">
        <v>100</v>
      </c>
      <c r="B78" s="102">
        <v>83735</v>
      </c>
      <c r="C78" s="182" t="s">
        <v>114</v>
      </c>
      <c r="D78" s="34" t="s">
        <v>240</v>
      </c>
      <c r="E78" s="33" t="s">
        <v>0</v>
      </c>
      <c r="F78" s="107">
        <v>116.488</v>
      </c>
      <c r="G78" s="101">
        <v>53.79</v>
      </c>
      <c r="H78" s="194">
        <f>TRUNC((G78*(1+$I$7)),2)</f>
        <v>67.099999999999994</v>
      </c>
      <c r="I78" s="195">
        <f t="shared" si="14"/>
        <v>7816.34</v>
      </c>
    </row>
    <row r="79" spans="1:10" s="36" customFormat="1" ht="15" x14ac:dyDescent="0.25">
      <c r="A79" s="168" t="s">
        <v>109</v>
      </c>
      <c r="B79" s="102">
        <v>83745</v>
      </c>
      <c r="C79" s="182" t="s">
        <v>114</v>
      </c>
      <c r="D79" s="34" t="s">
        <v>164</v>
      </c>
      <c r="E79" s="33" t="s">
        <v>0</v>
      </c>
      <c r="F79" s="107">
        <v>354.06</v>
      </c>
      <c r="G79" s="101">
        <v>18.02</v>
      </c>
      <c r="H79" s="194">
        <f>TRUNC((G79*(1+$I$7)),2)</f>
        <v>22.47</v>
      </c>
      <c r="I79" s="195">
        <f t="shared" si="14"/>
        <v>7955.72</v>
      </c>
    </row>
    <row r="80" spans="1:10" s="36" customFormat="1" x14ac:dyDescent="0.25">
      <c r="A80" s="178"/>
      <c r="B80" s="24"/>
      <c r="C80" s="183"/>
      <c r="D80" s="30"/>
      <c r="E80" s="24"/>
      <c r="F80" s="25"/>
      <c r="G80" s="201"/>
      <c r="H80" s="200" t="s">
        <v>10</v>
      </c>
      <c r="I80" s="120">
        <f>SUM(I75:I79)</f>
        <v>48776.270000000004</v>
      </c>
    </row>
    <row r="81" spans="1:9" s="37" customFormat="1" x14ac:dyDescent="0.25">
      <c r="A81" s="334"/>
      <c r="B81" s="335"/>
      <c r="C81" s="335"/>
      <c r="D81" s="335"/>
      <c r="E81" s="335"/>
      <c r="F81" s="335"/>
      <c r="G81" s="335"/>
      <c r="H81" s="335"/>
      <c r="I81" s="336"/>
    </row>
    <row r="82" spans="1:9" s="36" customFormat="1" x14ac:dyDescent="0.25">
      <c r="A82" s="177" t="s">
        <v>21</v>
      </c>
      <c r="B82" s="29"/>
      <c r="C82" s="181"/>
      <c r="D82" s="327" t="s">
        <v>25</v>
      </c>
      <c r="E82" s="327"/>
      <c r="F82" s="327"/>
      <c r="G82" s="327"/>
      <c r="H82" s="327"/>
      <c r="I82" s="199"/>
    </row>
    <row r="83" spans="1:9" s="36" customFormat="1" ht="25.5" x14ac:dyDescent="0.25">
      <c r="A83" s="168" t="s">
        <v>23</v>
      </c>
      <c r="B83" s="102">
        <v>87632</v>
      </c>
      <c r="C83" s="182" t="s">
        <v>114</v>
      </c>
      <c r="D83" s="34" t="s">
        <v>232</v>
      </c>
      <c r="E83" s="33" t="s">
        <v>0</v>
      </c>
      <c r="F83" s="107">
        <v>178.23</v>
      </c>
      <c r="G83" s="101">
        <v>32</v>
      </c>
      <c r="H83" s="194">
        <f>TRUNC((G83*(1+$I$7)),2)</f>
        <v>39.909999999999997</v>
      </c>
      <c r="I83" s="195">
        <f t="shared" ref="I83" si="15">TRUNC(H83*(F83),2)</f>
        <v>7113.15</v>
      </c>
    </row>
    <row r="84" spans="1:9" s="36" customFormat="1" x14ac:dyDescent="0.25">
      <c r="A84" s="178"/>
      <c r="B84" s="24"/>
      <c r="C84" s="183"/>
      <c r="D84" s="30"/>
      <c r="E84" s="24"/>
      <c r="F84" s="24"/>
      <c r="G84" s="208"/>
      <c r="H84" s="200" t="s">
        <v>10</v>
      </c>
      <c r="I84" s="120">
        <f>SUM(I83:I83)</f>
        <v>7113.15</v>
      </c>
    </row>
    <row r="85" spans="1:9" s="37" customFormat="1" x14ac:dyDescent="0.25">
      <c r="A85" s="177" t="s">
        <v>24</v>
      </c>
      <c r="B85" s="29"/>
      <c r="C85" s="181"/>
      <c r="D85" s="167" t="s">
        <v>27</v>
      </c>
      <c r="E85" s="175"/>
      <c r="F85" s="175"/>
      <c r="G85" s="265"/>
      <c r="H85" s="175"/>
      <c r="I85" s="199"/>
    </row>
    <row r="86" spans="1:9" s="36" customFormat="1" ht="25.5" x14ac:dyDescent="0.25">
      <c r="A86" s="168" t="s">
        <v>88</v>
      </c>
      <c r="B86" s="102" t="s">
        <v>195</v>
      </c>
      <c r="C86" s="182" t="s">
        <v>114</v>
      </c>
      <c r="D86" s="34" t="s">
        <v>196</v>
      </c>
      <c r="E86" s="33" t="s">
        <v>2</v>
      </c>
      <c r="F86" s="107">
        <v>9.6</v>
      </c>
      <c r="G86" s="101">
        <v>179.18</v>
      </c>
      <c r="H86" s="194">
        <f>TRUNC((G86*(1+$I$7)),2)</f>
        <v>223.52</v>
      </c>
      <c r="I86" s="195">
        <f t="shared" ref="I86:I87" si="16">TRUNC(H86*(F86),2)</f>
        <v>2145.79</v>
      </c>
    </row>
    <row r="87" spans="1:9" s="36" customFormat="1" ht="15" x14ac:dyDescent="0.25">
      <c r="A87" s="168" t="s">
        <v>97</v>
      </c>
      <c r="B87" s="102">
        <v>83450</v>
      </c>
      <c r="C87" s="182" t="s">
        <v>114</v>
      </c>
      <c r="D87" s="34" t="s">
        <v>207</v>
      </c>
      <c r="E87" s="33" t="s">
        <v>3</v>
      </c>
      <c r="F87" s="107">
        <v>4</v>
      </c>
      <c r="G87" s="101">
        <v>370.42</v>
      </c>
      <c r="H87" s="194">
        <f>TRUNC((G87*(1+$I$7)),2)</f>
        <v>462.09</v>
      </c>
      <c r="I87" s="195">
        <f t="shared" si="16"/>
        <v>1848.36</v>
      </c>
    </row>
    <row r="88" spans="1:9" s="36" customFormat="1" x14ac:dyDescent="0.25">
      <c r="A88" s="178"/>
      <c r="B88" s="24"/>
      <c r="C88" s="183"/>
      <c r="D88" s="30"/>
      <c r="E88" s="24"/>
      <c r="F88" s="25"/>
      <c r="G88" s="201"/>
      <c r="H88" s="200" t="s">
        <v>10</v>
      </c>
      <c r="I88" s="120">
        <f>SUM(I86:I87)</f>
        <v>3994.1499999999996</v>
      </c>
    </row>
    <row r="89" spans="1:9" s="36" customFormat="1" x14ac:dyDescent="0.25">
      <c r="A89" s="177">
        <v>14</v>
      </c>
      <c r="B89" s="29"/>
      <c r="C89" s="181"/>
      <c r="D89" s="167" t="s">
        <v>31</v>
      </c>
      <c r="E89" s="175"/>
      <c r="F89" s="175"/>
      <c r="G89" s="266"/>
      <c r="H89" s="175"/>
      <c r="I89" s="199"/>
    </row>
    <row r="90" spans="1:9" s="36" customFormat="1" x14ac:dyDescent="0.25">
      <c r="A90" s="179" t="s">
        <v>26</v>
      </c>
      <c r="B90" s="46"/>
      <c r="C90" s="185"/>
      <c r="D90" s="31" t="s">
        <v>32</v>
      </c>
      <c r="E90" s="27"/>
      <c r="F90" s="107"/>
      <c r="G90" s="28"/>
      <c r="H90" s="28"/>
      <c r="I90" s="267"/>
    </row>
    <row r="91" spans="1:9" s="36" customFormat="1" ht="15" x14ac:dyDescent="0.25">
      <c r="A91" s="168" t="s">
        <v>101</v>
      </c>
      <c r="B91" s="102">
        <v>72554</v>
      </c>
      <c r="C91" s="114" t="s">
        <v>114</v>
      </c>
      <c r="D91" s="34" t="s">
        <v>69</v>
      </c>
      <c r="E91" s="33" t="s">
        <v>3</v>
      </c>
      <c r="F91" s="107">
        <v>4</v>
      </c>
      <c r="G91" s="101">
        <v>459.78</v>
      </c>
      <c r="H91" s="119">
        <f t="shared" ref="H91:H94" si="17">TRUNC((G91*(1+$I$7)),2)</f>
        <v>573.55999999999995</v>
      </c>
      <c r="I91" s="207">
        <f t="shared" ref="I91:I94" si="18">TRUNC(H91*(F91),2)</f>
        <v>2294.2399999999998</v>
      </c>
    </row>
    <row r="92" spans="1:9" s="37" customFormat="1" ht="15" x14ac:dyDescent="0.25">
      <c r="A92" s="168" t="s">
        <v>102</v>
      </c>
      <c r="B92" s="102" t="s">
        <v>191</v>
      </c>
      <c r="C92" s="114"/>
      <c r="D92" s="34" t="s">
        <v>77</v>
      </c>
      <c r="E92" s="33" t="s">
        <v>3</v>
      </c>
      <c r="F92" s="107">
        <v>6</v>
      </c>
      <c r="G92" s="101">
        <v>25</v>
      </c>
      <c r="H92" s="119">
        <f t="shared" si="17"/>
        <v>31.18</v>
      </c>
      <c r="I92" s="207">
        <f t="shared" si="18"/>
        <v>187.08</v>
      </c>
    </row>
    <row r="93" spans="1:9" s="36" customFormat="1" ht="15" x14ac:dyDescent="0.25">
      <c r="A93" s="168" t="s">
        <v>103</v>
      </c>
      <c r="B93" s="102" t="s">
        <v>191</v>
      </c>
      <c r="C93" s="114"/>
      <c r="D93" s="34" t="s">
        <v>35</v>
      </c>
      <c r="E93" s="33" t="s">
        <v>3</v>
      </c>
      <c r="F93" s="107">
        <v>4</v>
      </c>
      <c r="G93" s="101">
        <v>17.8</v>
      </c>
      <c r="H93" s="119">
        <f t="shared" si="17"/>
        <v>22.2</v>
      </c>
      <c r="I93" s="207">
        <f t="shared" si="18"/>
        <v>88.8</v>
      </c>
    </row>
    <row r="94" spans="1:9" s="37" customFormat="1" ht="15" x14ac:dyDescent="0.25">
      <c r="A94" s="168" t="s">
        <v>104</v>
      </c>
      <c r="B94" s="102" t="s">
        <v>191</v>
      </c>
      <c r="C94" s="114"/>
      <c r="D94" s="34" t="s">
        <v>36</v>
      </c>
      <c r="E94" s="33" t="s">
        <v>3</v>
      </c>
      <c r="F94" s="107">
        <v>4</v>
      </c>
      <c r="G94" s="101">
        <v>17.8</v>
      </c>
      <c r="H94" s="119">
        <f t="shared" si="17"/>
        <v>22.2</v>
      </c>
      <c r="I94" s="207">
        <f t="shared" si="18"/>
        <v>88.8</v>
      </c>
    </row>
    <row r="95" spans="1:9" s="36" customFormat="1" x14ac:dyDescent="0.25">
      <c r="A95" s="178"/>
      <c r="B95" s="24"/>
      <c r="C95" s="183"/>
      <c r="D95" s="30"/>
      <c r="E95" s="24"/>
      <c r="F95" s="25"/>
      <c r="G95" s="201"/>
      <c r="H95" s="200" t="s">
        <v>10</v>
      </c>
      <c r="I95" s="120">
        <f>SUM(I91:I94)</f>
        <v>2658.92</v>
      </c>
    </row>
    <row r="96" spans="1:9" s="36" customFormat="1" x14ac:dyDescent="0.25">
      <c r="A96" s="334"/>
      <c r="B96" s="335"/>
      <c r="C96" s="335"/>
      <c r="D96" s="335"/>
      <c r="E96" s="335"/>
      <c r="F96" s="335"/>
      <c r="G96" s="335"/>
      <c r="H96" s="335"/>
      <c r="I96" s="336"/>
    </row>
    <row r="97" spans="1:9" s="35" customFormat="1" x14ac:dyDescent="0.25">
      <c r="A97" s="177" t="s">
        <v>33</v>
      </c>
      <c r="B97" s="29"/>
      <c r="C97" s="181"/>
      <c r="D97" s="167" t="s">
        <v>29</v>
      </c>
      <c r="E97" s="175"/>
      <c r="F97" s="175"/>
      <c r="G97" s="266"/>
      <c r="H97" s="175"/>
      <c r="I97" s="40"/>
    </row>
    <row r="98" spans="1:9" s="35" customFormat="1" ht="15" x14ac:dyDescent="0.25">
      <c r="A98" s="180" t="s">
        <v>37</v>
      </c>
      <c r="B98" s="102">
        <v>9537</v>
      </c>
      <c r="C98" s="186"/>
      <c r="D98" s="32" t="s">
        <v>70</v>
      </c>
      <c r="E98" s="26" t="s">
        <v>0</v>
      </c>
      <c r="F98" s="107">
        <v>200</v>
      </c>
      <c r="G98" s="269">
        <v>1.81</v>
      </c>
      <c r="H98" s="269">
        <f>TRUNC((G98*(1+$I$7)),2)</f>
        <v>2.25</v>
      </c>
      <c r="I98" s="270">
        <f>TRUNC(H98*(F98),2)</f>
        <v>450</v>
      </c>
    </row>
    <row r="99" spans="1:9" s="35" customFormat="1" x14ac:dyDescent="0.25">
      <c r="A99" s="178"/>
      <c r="B99" s="24"/>
      <c r="C99" s="183"/>
      <c r="D99" s="30"/>
      <c r="E99" s="24"/>
      <c r="F99" s="25"/>
      <c r="G99" s="201"/>
      <c r="H99" s="200" t="s">
        <v>10</v>
      </c>
      <c r="I99" s="120">
        <f>SUM(I98:I98)</f>
        <v>450</v>
      </c>
    </row>
    <row r="100" spans="1:9" s="35" customFormat="1" x14ac:dyDescent="0.25">
      <c r="A100" s="331" t="s">
        <v>62</v>
      </c>
      <c r="B100" s="332"/>
      <c r="C100" s="332"/>
      <c r="D100" s="332"/>
      <c r="E100" s="332"/>
      <c r="F100" s="332"/>
      <c r="G100" s="332"/>
      <c r="H100" s="332"/>
      <c r="I100" s="333"/>
    </row>
    <row r="101" spans="1:9" s="35" customFormat="1" ht="17.25" thickBot="1" x14ac:dyDescent="0.3">
      <c r="A101" s="271" t="s">
        <v>244</v>
      </c>
      <c r="B101" s="272"/>
      <c r="C101" s="273"/>
      <c r="D101" s="273"/>
      <c r="E101" s="273"/>
      <c r="F101" s="278"/>
      <c r="G101" s="273"/>
      <c r="H101" s="274"/>
      <c r="I101" s="275">
        <f>SUM(I20+I26+I72+I47+I55+I62+I80+I84+I88+I95+I99+I34)</f>
        <v>451446.22000000015</v>
      </c>
    </row>
  </sheetData>
  <mergeCells count="31">
    <mergeCell ref="D22:H22"/>
    <mergeCell ref="A100:I100"/>
    <mergeCell ref="D49:H49"/>
    <mergeCell ref="A56:I56"/>
    <mergeCell ref="D57:H57"/>
    <mergeCell ref="A63:I63"/>
    <mergeCell ref="A73:I73"/>
    <mergeCell ref="D74:H74"/>
    <mergeCell ref="A81:I81"/>
    <mergeCell ref="D36:H36"/>
    <mergeCell ref="A48:I48"/>
    <mergeCell ref="D82:H82"/>
    <mergeCell ref="A96:I96"/>
    <mergeCell ref="A27:I27"/>
    <mergeCell ref="D28:H28"/>
    <mergeCell ref="A35:I35"/>
    <mergeCell ref="A9:A10"/>
    <mergeCell ref="B9:B10"/>
    <mergeCell ref="C9:C10"/>
    <mergeCell ref="D11:H11"/>
    <mergeCell ref="A21:I21"/>
    <mergeCell ref="A8:I8"/>
    <mergeCell ref="A1:I1"/>
    <mergeCell ref="A2:I2"/>
    <mergeCell ref="A3:I3"/>
    <mergeCell ref="A4:I4"/>
    <mergeCell ref="A5:E5"/>
    <mergeCell ref="A6:E6"/>
    <mergeCell ref="G6:H6"/>
    <mergeCell ref="A7:E7"/>
    <mergeCell ref="G7:H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view="pageBreakPreview" topLeftCell="A4" zoomScaleNormal="100" zoomScaleSheetLayoutView="100" workbookViewId="0">
      <selection activeCell="R45" sqref="R45"/>
    </sheetView>
  </sheetViews>
  <sheetFormatPr defaultColWidth="9.140625" defaultRowHeight="11.25" x14ac:dyDescent="0.25"/>
  <cols>
    <col min="1" max="1" width="9.140625" style="1" customWidth="1"/>
    <col min="2" max="2" width="55.85546875" style="1" customWidth="1"/>
    <col min="3" max="3" width="23.85546875" style="136" customWidth="1"/>
    <col min="4" max="4" width="9.7109375" style="1" bestFit="1" customWidth="1"/>
    <col min="5" max="6" width="17.42578125" style="1" bestFit="1" customWidth="1"/>
    <col min="7" max="7" width="20.7109375" style="1" bestFit="1" customWidth="1"/>
    <col min="8" max="8" width="20.28515625" style="1" bestFit="1" customWidth="1"/>
    <col min="9" max="9" width="18.85546875" style="1" bestFit="1" customWidth="1"/>
    <col min="10" max="10" width="19.140625" style="1" bestFit="1" customWidth="1"/>
    <col min="11" max="11" width="18.42578125" style="1" bestFit="1" customWidth="1"/>
    <col min="12" max="16384" width="9.140625" style="1"/>
  </cols>
  <sheetData>
    <row r="1" spans="1:11" ht="12.75" customHeight="1" x14ac:dyDescent="0.25">
      <c r="A1" s="343" t="s">
        <v>285</v>
      </c>
      <c r="B1" s="344"/>
      <c r="C1" s="344"/>
      <c r="D1" s="344"/>
      <c r="E1" s="344"/>
      <c r="F1" s="344"/>
      <c r="G1" s="344"/>
      <c r="H1" s="344"/>
      <c r="I1" s="344"/>
      <c r="J1" s="344"/>
      <c r="K1" s="345"/>
    </row>
    <row r="2" spans="1:11" ht="12.75" customHeight="1" x14ac:dyDescent="0.25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8"/>
    </row>
    <row r="3" spans="1:11" x14ac:dyDescent="0.25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8"/>
    </row>
    <row r="4" spans="1:11" x14ac:dyDescent="0.25">
      <c r="A4" s="349" t="s">
        <v>41</v>
      </c>
      <c r="B4" s="350"/>
      <c r="C4" s="350"/>
      <c r="D4" s="350"/>
      <c r="E4" s="2"/>
      <c r="F4" s="2"/>
      <c r="G4" s="2"/>
      <c r="H4" s="2"/>
      <c r="I4" s="2"/>
      <c r="J4" s="2"/>
      <c r="K4" s="3"/>
    </row>
    <row r="5" spans="1:11" ht="31.5" customHeight="1" x14ac:dyDescent="0.25">
      <c r="A5" s="351" t="s">
        <v>42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1" ht="15.75" customHeight="1" x14ac:dyDescent="0.25">
      <c r="A6" s="4" t="s">
        <v>74</v>
      </c>
      <c r="B6" s="5"/>
      <c r="C6" s="131"/>
      <c r="D6" s="5"/>
      <c r="E6" s="5"/>
      <c r="F6" s="5"/>
      <c r="G6" s="5"/>
      <c r="H6" s="5"/>
      <c r="I6" s="5"/>
      <c r="J6" s="5"/>
      <c r="K6" s="5"/>
    </row>
    <row r="7" spans="1:11" ht="15.75" customHeight="1" x14ac:dyDescent="0.25">
      <c r="A7" s="4" t="s">
        <v>75</v>
      </c>
      <c r="B7" s="6"/>
      <c r="C7" s="132"/>
      <c r="D7" s="7"/>
    </row>
    <row r="8" spans="1:11" ht="15.75" customHeight="1" x14ac:dyDescent="0.25">
      <c r="A8" s="4" t="s">
        <v>76</v>
      </c>
      <c r="B8" s="6"/>
      <c r="C8" s="132"/>
      <c r="D8" s="7"/>
    </row>
    <row r="9" spans="1:11" x14ac:dyDescent="0.25">
      <c r="A9" s="7"/>
      <c r="B9" s="7"/>
      <c r="C9" s="133"/>
      <c r="D9" s="7"/>
    </row>
    <row r="10" spans="1:11" ht="18" x14ac:dyDescent="0.25">
      <c r="A10" s="8" t="s">
        <v>43</v>
      </c>
      <c r="B10" s="8" t="s">
        <v>44</v>
      </c>
      <c r="C10" s="134" t="s">
        <v>45</v>
      </c>
      <c r="D10" s="8" t="s">
        <v>46</v>
      </c>
      <c r="E10" s="9" t="s">
        <v>47</v>
      </c>
      <c r="F10" s="9" t="s">
        <v>48</v>
      </c>
      <c r="G10" s="9" t="s">
        <v>49</v>
      </c>
      <c r="H10" s="9" t="s">
        <v>50</v>
      </c>
      <c r="I10" s="9" t="s">
        <v>51</v>
      </c>
      <c r="J10" s="9" t="s">
        <v>52</v>
      </c>
      <c r="K10" s="9"/>
    </row>
    <row r="11" spans="1:11" ht="18" x14ac:dyDescent="0.25">
      <c r="A11" s="148" t="s">
        <v>8</v>
      </c>
      <c r="B11" s="149" t="s">
        <v>287</v>
      </c>
      <c r="C11" s="150"/>
      <c r="D11" s="149"/>
      <c r="E11" s="151"/>
      <c r="F11" s="151"/>
      <c r="G11" s="151"/>
      <c r="H11" s="151"/>
      <c r="I11" s="151"/>
      <c r="J11" s="151"/>
      <c r="K11" s="151"/>
    </row>
    <row r="12" spans="1:11" ht="12.75" x14ac:dyDescent="0.25">
      <c r="A12" s="10" t="str">
        <f>Resumo!A9</f>
        <v>1.1</v>
      </c>
      <c r="B12" s="11" t="str">
        <f>Resumo!B9</f>
        <v>SERVIÇOS TÉCNICOS</v>
      </c>
      <c r="C12" s="135">
        <f>Resumo!C9</f>
        <v>44069.89</v>
      </c>
      <c r="D12" s="139">
        <f>C12/$C$53</f>
        <v>3.4121094090851276E-2</v>
      </c>
      <c r="E12" s="23">
        <v>0.25</v>
      </c>
      <c r="F12" s="23">
        <v>0.25</v>
      </c>
      <c r="G12" s="23">
        <v>0.25</v>
      </c>
      <c r="H12" s="23">
        <v>0.25</v>
      </c>
      <c r="I12" s="20"/>
      <c r="J12" s="20"/>
      <c r="K12" s="12">
        <f t="shared" ref="K12:K35" si="0">SUM(E12:J12)</f>
        <v>1</v>
      </c>
    </row>
    <row r="13" spans="1:11" ht="12.75" x14ac:dyDescent="0.25">
      <c r="A13" s="10"/>
      <c r="B13" s="11"/>
      <c r="C13" s="135"/>
      <c r="D13" s="139"/>
      <c r="E13" s="143">
        <f>E12*$C12</f>
        <v>11017.4725</v>
      </c>
      <c r="F13" s="143">
        <f t="shared" ref="F13:H13" si="1">F12*$C12</f>
        <v>11017.4725</v>
      </c>
      <c r="G13" s="143">
        <f t="shared" si="1"/>
        <v>11017.4725</v>
      </c>
      <c r="H13" s="143">
        <f t="shared" si="1"/>
        <v>11017.4725</v>
      </c>
      <c r="I13" s="144"/>
      <c r="J13" s="144"/>
      <c r="K13" s="143">
        <f t="shared" si="0"/>
        <v>44069.89</v>
      </c>
    </row>
    <row r="14" spans="1:11" ht="12.75" x14ac:dyDescent="0.25">
      <c r="A14" s="10" t="str">
        <f>Resumo!A10</f>
        <v>1.2</v>
      </c>
      <c r="B14" s="11" t="str">
        <f>Resumo!B10</f>
        <v>INSTALAÇÃO DO CANTEIRO DE OBRA</v>
      </c>
      <c r="C14" s="135">
        <f>Resumo!C10</f>
        <v>12606.83</v>
      </c>
      <c r="D14" s="139">
        <f>C14/$C$53</f>
        <v>9.7608329092123136E-3</v>
      </c>
      <c r="E14" s="23">
        <v>1</v>
      </c>
      <c r="F14" s="20"/>
      <c r="G14" s="20"/>
      <c r="H14" s="20"/>
      <c r="I14" s="20"/>
      <c r="J14" s="20"/>
      <c r="K14" s="12">
        <f t="shared" si="0"/>
        <v>1</v>
      </c>
    </row>
    <row r="15" spans="1:11" ht="12.75" x14ac:dyDescent="0.25">
      <c r="A15" s="10"/>
      <c r="B15" s="11"/>
      <c r="C15" s="135"/>
      <c r="D15" s="139"/>
      <c r="E15" s="143">
        <f>E14*$C14</f>
        <v>12606.83</v>
      </c>
      <c r="F15" s="142"/>
      <c r="G15" s="142"/>
      <c r="H15" s="142"/>
      <c r="I15" s="142"/>
      <c r="J15" s="142"/>
      <c r="K15" s="143">
        <f t="shared" si="0"/>
        <v>12606.83</v>
      </c>
    </row>
    <row r="16" spans="1:11" ht="12.75" x14ac:dyDescent="0.25">
      <c r="A16" s="10" t="str">
        <f>Resumo!A11</f>
        <v>1.3</v>
      </c>
      <c r="B16" s="11" t="str">
        <f>Resumo!B11</f>
        <v>DEMOLIÇÕES</v>
      </c>
      <c r="C16" s="135">
        <f>Resumo!C11</f>
        <v>11195.65</v>
      </c>
      <c r="D16" s="139">
        <f>C16/$C$53</f>
        <v>8.6682273783356186E-3</v>
      </c>
      <c r="E16" s="23">
        <v>1</v>
      </c>
      <c r="F16" s="21"/>
      <c r="G16" s="21"/>
      <c r="H16" s="22"/>
      <c r="I16" s="22"/>
      <c r="J16" s="22"/>
      <c r="K16" s="12">
        <f t="shared" si="0"/>
        <v>1</v>
      </c>
    </row>
    <row r="17" spans="1:11" ht="12.75" x14ac:dyDescent="0.25">
      <c r="A17" s="10"/>
      <c r="B17" s="11"/>
      <c r="C17" s="135"/>
      <c r="D17" s="139"/>
      <c r="E17" s="143">
        <f>E16*$C16</f>
        <v>11195.65</v>
      </c>
      <c r="F17" s="21"/>
      <c r="G17" s="21"/>
      <c r="H17" s="22"/>
      <c r="I17" s="22"/>
      <c r="J17" s="22"/>
      <c r="K17" s="143">
        <f t="shared" si="0"/>
        <v>11195.65</v>
      </c>
    </row>
    <row r="18" spans="1:11" ht="12.75" x14ac:dyDescent="0.25">
      <c r="A18" s="10" t="str">
        <f>Resumo!A12</f>
        <v>1.4</v>
      </c>
      <c r="B18" s="11" t="str">
        <f>Resumo!B12</f>
        <v>SUPERESTRUTURA E FUNDAÇÕES</v>
      </c>
      <c r="C18" s="135">
        <f>Resumo!C12</f>
        <v>168193.90000000002</v>
      </c>
      <c r="D18" s="139">
        <f>C18/$C$53</f>
        <v>0.13022405745526552</v>
      </c>
      <c r="E18" s="23">
        <v>0.2</v>
      </c>
      <c r="F18" s="23">
        <v>0.6</v>
      </c>
      <c r="G18" s="23">
        <v>0.2</v>
      </c>
      <c r="H18" s="20"/>
      <c r="I18" s="13">
        <f>I16*$C16</f>
        <v>0</v>
      </c>
      <c r="J18" s="13">
        <f>J16*$C16</f>
        <v>0</v>
      </c>
      <c r="K18" s="12">
        <f t="shared" si="0"/>
        <v>1</v>
      </c>
    </row>
    <row r="19" spans="1:11" ht="12.75" x14ac:dyDescent="0.25">
      <c r="A19" s="10"/>
      <c r="B19" s="11"/>
      <c r="C19" s="135"/>
      <c r="D19" s="139"/>
      <c r="E19" s="143">
        <f>E18*$C18</f>
        <v>33638.780000000006</v>
      </c>
      <c r="F19" s="143">
        <f t="shared" ref="F19:H35" si="2">F18*$C18</f>
        <v>100916.34000000001</v>
      </c>
      <c r="G19" s="143">
        <f t="shared" si="2"/>
        <v>33638.780000000006</v>
      </c>
      <c r="H19" s="13"/>
      <c r="I19" s="13"/>
      <c r="J19" s="13"/>
      <c r="K19" s="143">
        <f t="shared" si="0"/>
        <v>168193.90000000002</v>
      </c>
    </row>
    <row r="20" spans="1:11" ht="12.75" x14ac:dyDescent="0.25">
      <c r="A20" s="10" t="str">
        <f>Resumo!A13</f>
        <v>1.5</v>
      </c>
      <c r="B20" s="11" t="str">
        <f>Resumo!B13</f>
        <v>PAREDES E PAINÉIS</v>
      </c>
      <c r="C20" s="135">
        <f>Resumo!C13</f>
        <v>74860.490000000005</v>
      </c>
      <c r="D20" s="139">
        <f>C20/$C$53</f>
        <v>5.7960703395838552E-2</v>
      </c>
      <c r="E20" s="20"/>
      <c r="F20" s="20">
        <v>0.3</v>
      </c>
      <c r="G20" s="20">
        <v>0.7</v>
      </c>
      <c r="H20" s="20"/>
      <c r="I20" s="20"/>
      <c r="J20" s="20"/>
      <c r="K20" s="12">
        <f t="shared" si="0"/>
        <v>1</v>
      </c>
    </row>
    <row r="21" spans="1:11" ht="12.75" x14ac:dyDescent="0.25">
      <c r="A21" s="10"/>
      <c r="B21" s="11"/>
      <c r="C21" s="135"/>
      <c r="D21" s="139"/>
      <c r="E21" s="143">
        <f>E20*$C20</f>
        <v>0</v>
      </c>
      <c r="F21" s="143">
        <f t="shared" si="2"/>
        <v>22458.147000000001</v>
      </c>
      <c r="G21" s="143">
        <f t="shared" si="2"/>
        <v>52402.343000000001</v>
      </c>
      <c r="H21" s="20"/>
      <c r="I21" s="20"/>
      <c r="J21" s="20"/>
      <c r="K21" s="143">
        <f t="shared" si="0"/>
        <v>74860.490000000005</v>
      </c>
    </row>
    <row r="22" spans="1:11" ht="12.75" x14ac:dyDescent="0.25">
      <c r="A22" s="10" t="str">
        <f>Resumo!A14</f>
        <v>1.6</v>
      </c>
      <c r="B22" s="11" t="str">
        <f>Resumo!B14</f>
        <v>ESQUADRIAS</v>
      </c>
      <c r="C22" s="135">
        <f>Resumo!C14</f>
        <v>39684.78</v>
      </c>
      <c r="D22" s="139">
        <f>C22/$C$53</f>
        <v>3.0725924488459875E-2</v>
      </c>
      <c r="E22" s="13"/>
      <c r="F22" s="20"/>
      <c r="G22" s="20">
        <v>0.7</v>
      </c>
      <c r="H22" s="20">
        <v>0.3</v>
      </c>
      <c r="I22" s="13">
        <f>I20*$C20</f>
        <v>0</v>
      </c>
      <c r="J22" s="13">
        <f>J20*$C20</f>
        <v>0</v>
      </c>
      <c r="K22" s="12">
        <f t="shared" si="0"/>
        <v>1</v>
      </c>
    </row>
    <row r="23" spans="1:11" ht="12.75" x14ac:dyDescent="0.25">
      <c r="A23" s="10"/>
      <c r="B23" s="11"/>
      <c r="C23" s="135"/>
      <c r="D23" s="139"/>
      <c r="E23" s="143">
        <f>E22*$C22</f>
        <v>0</v>
      </c>
      <c r="F23" s="13"/>
      <c r="G23" s="143">
        <f t="shared" si="2"/>
        <v>27779.345999999998</v>
      </c>
      <c r="H23" s="143">
        <f t="shared" si="2"/>
        <v>11905.433999999999</v>
      </c>
      <c r="I23" s="13"/>
      <c r="J23" s="13"/>
      <c r="K23" s="143">
        <f t="shared" si="0"/>
        <v>39684.78</v>
      </c>
    </row>
    <row r="24" spans="1:11" ht="12.75" x14ac:dyDescent="0.25">
      <c r="A24" s="10" t="str">
        <f>Resumo!A15</f>
        <v>1.7</v>
      </c>
      <c r="B24" s="11" t="str">
        <f>Resumo!B15</f>
        <v>PINTURA</v>
      </c>
      <c r="C24" s="135">
        <f>Resumo!C15</f>
        <v>37842.19</v>
      </c>
      <c r="D24" s="139">
        <f>C24/$C$53</f>
        <v>2.9299299943654759E-2</v>
      </c>
      <c r="E24" s="20"/>
      <c r="F24" s="20"/>
      <c r="G24" s="20"/>
      <c r="H24" s="20">
        <v>1</v>
      </c>
      <c r="I24" s="20"/>
      <c r="J24" s="20"/>
      <c r="K24" s="12">
        <f t="shared" si="0"/>
        <v>1</v>
      </c>
    </row>
    <row r="25" spans="1:11" ht="12.75" x14ac:dyDescent="0.25">
      <c r="A25" s="10"/>
      <c r="B25" s="11"/>
      <c r="C25" s="135"/>
      <c r="D25" s="139"/>
      <c r="E25" s="143">
        <f>E24*$C24</f>
        <v>0</v>
      </c>
      <c r="F25" s="20"/>
      <c r="G25" s="20"/>
      <c r="H25" s="143">
        <f t="shared" si="2"/>
        <v>37842.19</v>
      </c>
      <c r="I25" s="20"/>
      <c r="J25" s="20"/>
      <c r="K25" s="143">
        <f t="shared" si="0"/>
        <v>37842.19</v>
      </c>
    </row>
    <row r="26" spans="1:11" ht="12.75" x14ac:dyDescent="0.25">
      <c r="A26" s="10" t="str">
        <f>Resumo!A16</f>
        <v>1.8</v>
      </c>
      <c r="B26" s="11" t="str">
        <f>Resumo!B16</f>
        <v>IMPERMEABILIZAÇÃO</v>
      </c>
      <c r="C26" s="135">
        <f>Resumo!C16</f>
        <v>48776.270000000004</v>
      </c>
      <c r="D26" s="139">
        <f>C26/$C$53</f>
        <v>3.7765006857760859E-2</v>
      </c>
      <c r="E26" s="13"/>
      <c r="F26" s="20">
        <v>0.3</v>
      </c>
      <c r="G26" s="20">
        <v>0.7</v>
      </c>
      <c r="H26" s="20"/>
      <c r="I26" s="142"/>
      <c r="J26" s="142"/>
      <c r="K26" s="12">
        <f t="shared" si="0"/>
        <v>1</v>
      </c>
    </row>
    <row r="27" spans="1:11" ht="12.75" x14ac:dyDescent="0.25">
      <c r="A27" s="10"/>
      <c r="B27" s="11"/>
      <c r="C27" s="135"/>
      <c r="D27" s="139"/>
      <c r="E27" s="143">
        <f>E26*$C26</f>
        <v>0</v>
      </c>
      <c r="F27" s="143">
        <f t="shared" si="2"/>
        <v>14632.881000000001</v>
      </c>
      <c r="G27" s="143">
        <f t="shared" si="2"/>
        <v>34143.389000000003</v>
      </c>
      <c r="H27" s="144"/>
      <c r="I27" s="13"/>
      <c r="J27" s="13"/>
      <c r="K27" s="143">
        <f t="shared" si="0"/>
        <v>48776.270000000004</v>
      </c>
    </row>
    <row r="28" spans="1:11" ht="12.75" x14ac:dyDescent="0.25">
      <c r="A28" s="10" t="str">
        <f>Resumo!A17</f>
        <v>1.9</v>
      </c>
      <c r="B28" s="11" t="str">
        <f>Resumo!B17</f>
        <v>PISOS</v>
      </c>
      <c r="C28" s="135">
        <f>Resumo!C17</f>
        <v>7113.15</v>
      </c>
      <c r="D28" s="139">
        <f>C28/$C$53</f>
        <v>5.5073534431862381E-3</v>
      </c>
      <c r="E28" s="20"/>
      <c r="F28" s="20"/>
      <c r="G28" s="20">
        <v>1</v>
      </c>
      <c r="H28" s="20"/>
      <c r="I28" s="20"/>
      <c r="J28" s="20"/>
      <c r="K28" s="12">
        <f t="shared" si="0"/>
        <v>1</v>
      </c>
    </row>
    <row r="29" spans="1:11" ht="12.75" x14ac:dyDescent="0.25">
      <c r="A29" s="10"/>
      <c r="B29" s="11"/>
      <c r="C29" s="135"/>
      <c r="D29" s="139"/>
      <c r="E29" s="143">
        <f>E28*$C28</f>
        <v>0</v>
      </c>
      <c r="F29" s="20"/>
      <c r="G29" s="143">
        <f t="shared" si="2"/>
        <v>7113.15</v>
      </c>
      <c r="H29" s="20"/>
      <c r="I29" s="20"/>
      <c r="J29" s="20"/>
      <c r="K29" s="143">
        <f t="shared" si="0"/>
        <v>7113.15</v>
      </c>
    </row>
    <row r="30" spans="1:11" ht="12.75" x14ac:dyDescent="0.25">
      <c r="A30" s="10" t="str">
        <f>Resumo!A18</f>
        <v>1.10</v>
      </c>
      <c r="B30" s="11" t="str">
        <f>Resumo!B18</f>
        <v>INSTALAÇÕES SANITÁRIAS</v>
      </c>
      <c r="C30" s="135">
        <f>Resumo!C18</f>
        <v>3994.1499999999996</v>
      </c>
      <c r="D30" s="139">
        <f>C30/$C$53</f>
        <v>3.0924689842196933E-3</v>
      </c>
      <c r="E30" s="13"/>
      <c r="F30" s="20">
        <v>1</v>
      </c>
      <c r="G30" s="13"/>
      <c r="H30" s="142"/>
      <c r="I30" s="142"/>
      <c r="J30" s="142"/>
      <c r="K30" s="12">
        <f t="shared" si="0"/>
        <v>1</v>
      </c>
    </row>
    <row r="31" spans="1:11" ht="12.75" x14ac:dyDescent="0.25">
      <c r="A31" s="10"/>
      <c r="B31" s="11"/>
      <c r="C31" s="135"/>
      <c r="D31" s="139"/>
      <c r="E31" s="143">
        <f>E30*$C30</f>
        <v>0</v>
      </c>
      <c r="F31" s="143">
        <f t="shared" si="2"/>
        <v>3994.1499999999996</v>
      </c>
      <c r="G31" s="13"/>
      <c r="H31" s="142"/>
      <c r="I31" s="142"/>
      <c r="J31" s="142"/>
      <c r="K31" s="143">
        <f t="shared" si="0"/>
        <v>3994.1499999999996</v>
      </c>
    </row>
    <row r="32" spans="1:11" ht="12.75" x14ac:dyDescent="0.25">
      <c r="A32" s="10" t="str">
        <f>Resumo!A19</f>
        <v>1.12</v>
      </c>
      <c r="B32" s="11" t="str">
        <f>Resumo!B19</f>
        <v>INSTALAÇÕES DIVERSAS</v>
      </c>
      <c r="C32" s="135">
        <f>Resumo!C19</f>
        <v>2658.92</v>
      </c>
      <c r="D32" s="139">
        <f>C32/$C$53</f>
        <v>2.0586677094053623E-3</v>
      </c>
      <c r="E32" s="20"/>
      <c r="F32" s="20"/>
      <c r="G32" s="20">
        <v>1</v>
      </c>
      <c r="H32" s="145"/>
      <c r="I32" s="20"/>
      <c r="J32" s="20"/>
      <c r="K32" s="12">
        <f t="shared" si="0"/>
        <v>1</v>
      </c>
    </row>
    <row r="33" spans="1:11" ht="12.75" x14ac:dyDescent="0.25">
      <c r="A33" s="10"/>
      <c r="B33" s="11"/>
      <c r="C33" s="135"/>
      <c r="D33" s="139"/>
      <c r="E33" s="143">
        <f>E32*$C32</f>
        <v>0</v>
      </c>
      <c r="F33" s="20"/>
      <c r="G33" s="143">
        <f t="shared" si="2"/>
        <v>2658.92</v>
      </c>
      <c r="H33" s="145"/>
      <c r="I33" s="20"/>
      <c r="J33" s="20"/>
      <c r="K33" s="143">
        <f t="shared" si="0"/>
        <v>2658.92</v>
      </c>
    </row>
    <row r="34" spans="1:11" ht="12.75" x14ac:dyDescent="0.25">
      <c r="A34" s="10" t="str">
        <f>Resumo!A20</f>
        <v>1.13</v>
      </c>
      <c r="B34" s="11" t="str">
        <f>Resumo!B20</f>
        <v>LIMPEZA FINAL</v>
      </c>
      <c r="C34" s="135">
        <f>Resumo!C20</f>
        <v>450</v>
      </c>
      <c r="D34" s="139">
        <f>C34/$C$53</f>
        <v>3.4841231373355084E-4</v>
      </c>
      <c r="E34" s="13"/>
      <c r="F34" s="13"/>
      <c r="G34" s="13"/>
      <c r="H34" s="20">
        <v>1</v>
      </c>
      <c r="I34" s="142"/>
      <c r="J34" s="142"/>
      <c r="K34" s="12">
        <f t="shared" si="0"/>
        <v>1</v>
      </c>
    </row>
    <row r="35" spans="1:11" ht="12.75" x14ac:dyDescent="0.25">
      <c r="A35" s="10"/>
      <c r="B35" s="11"/>
      <c r="C35" s="135"/>
      <c r="D35" s="139"/>
      <c r="E35" s="143">
        <f>E34*$C34</f>
        <v>0</v>
      </c>
      <c r="F35" s="13"/>
      <c r="G35" s="13"/>
      <c r="H35" s="143">
        <f t="shared" si="2"/>
        <v>450</v>
      </c>
      <c r="I35" s="142"/>
      <c r="J35" s="142"/>
      <c r="K35" s="143">
        <f t="shared" si="0"/>
        <v>450</v>
      </c>
    </row>
    <row r="36" spans="1:11" ht="15" customHeight="1" x14ac:dyDescent="0.25">
      <c r="A36" s="130">
        <f>Resumo!A21</f>
        <v>2</v>
      </c>
      <c r="B36" s="137" t="str">
        <f>Resumo!B21</f>
        <v>Instalações Elétricas</v>
      </c>
      <c r="C36" s="138"/>
      <c r="D36" s="138"/>
      <c r="E36" s="146"/>
      <c r="F36" s="146"/>
      <c r="G36" s="146"/>
      <c r="H36" s="146"/>
      <c r="I36" s="146"/>
      <c r="J36" s="146"/>
      <c r="K36" s="147"/>
    </row>
    <row r="37" spans="1:11" ht="12.75" x14ac:dyDescent="0.25">
      <c r="A37" s="10" t="str">
        <f>Resumo!A22</f>
        <v>2.1</v>
      </c>
      <c r="B37" s="11" t="str">
        <f>Resumo!B22</f>
        <v>SERVIÇOS TÉCNICOS</v>
      </c>
      <c r="C37" s="135">
        <f>Resumo!C22</f>
        <v>17316.8</v>
      </c>
      <c r="D37" s="139">
        <f>C37/$C$53</f>
        <v>1.3407525232135896E-2</v>
      </c>
      <c r="E37" s="23">
        <v>0.16669999999999999</v>
      </c>
      <c r="F37" s="23">
        <v>0.16669999999999999</v>
      </c>
      <c r="G37" s="23">
        <v>0.16669999999999999</v>
      </c>
      <c r="H37" s="23">
        <v>0.16669999999999999</v>
      </c>
      <c r="I37" s="23">
        <v>0.1666</v>
      </c>
      <c r="J37" s="23">
        <v>0.1666</v>
      </c>
      <c r="K37" s="12">
        <f t="shared" ref="K37:K52" si="3">SUM(E37:J37)</f>
        <v>0.99999999999999989</v>
      </c>
    </row>
    <row r="38" spans="1:11" ht="12.75" x14ac:dyDescent="0.25">
      <c r="A38" s="10"/>
      <c r="B38" s="11"/>
      <c r="C38" s="135"/>
      <c r="D38" s="139"/>
      <c r="E38" s="143">
        <f>E37*$C37</f>
        <v>2886.7105599999995</v>
      </c>
      <c r="F38" s="143">
        <f t="shared" ref="F38:J38" si="4">F37*$C37</f>
        <v>2886.7105599999995</v>
      </c>
      <c r="G38" s="143">
        <f t="shared" si="4"/>
        <v>2886.7105599999995</v>
      </c>
      <c r="H38" s="143">
        <f t="shared" si="4"/>
        <v>2886.7105599999995</v>
      </c>
      <c r="I38" s="143">
        <f t="shared" si="4"/>
        <v>2884.9788799999997</v>
      </c>
      <c r="J38" s="143">
        <f t="shared" si="4"/>
        <v>2884.9788799999997</v>
      </c>
      <c r="K38" s="143">
        <f t="shared" si="3"/>
        <v>17316.799999999996</v>
      </c>
    </row>
    <row r="39" spans="1:11" ht="12.75" x14ac:dyDescent="0.25">
      <c r="A39" s="10" t="str">
        <f>Resumo!A23</f>
        <v>2.2</v>
      </c>
      <c r="B39" s="11" t="str">
        <f>Resumo!B23</f>
        <v xml:space="preserve">ABERTURA DE VALAS </v>
      </c>
      <c r="C39" s="135">
        <f>Resumo!C23</f>
        <v>6146.4000000000005</v>
      </c>
      <c r="D39" s="139">
        <f>C39/$C$53</f>
        <v>4.7588476558486602E-3</v>
      </c>
      <c r="E39" s="23">
        <v>0.5</v>
      </c>
      <c r="F39" s="23">
        <v>0.5</v>
      </c>
      <c r="G39" s="20"/>
      <c r="H39" s="20"/>
      <c r="I39" s="20"/>
      <c r="J39" s="20"/>
      <c r="K39" s="12">
        <f t="shared" si="3"/>
        <v>1</v>
      </c>
    </row>
    <row r="40" spans="1:11" ht="12.75" x14ac:dyDescent="0.25">
      <c r="A40" s="10"/>
      <c r="B40" s="11"/>
      <c r="C40" s="135"/>
      <c r="D40" s="139"/>
      <c r="E40" s="143">
        <f>E39*$C39</f>
        <v>3073.2000000000003</v>
      </c>
      <c r="F40" s="143">
        <f t="shared" ref="F40:J40" si="5">F39*$C39</f>
        <v>3073.2000000000003</v>
      </c>
      <c r="G40" s="143">
        <f t="shared" si="5"/>
        <v>0</v>
      </c>
      <c r="H40" s="143">
        <f t="shared" si="5"/>
        <v>0</v>
      </c>
      <c r="I40" s="143">
        <f t="shared" si="5"/>
        <v>0</v>
      </c>
      <c r="J40" s="143">
        <f t="shared" si="5"/>
        <v>0</v>
      </c>
      <c r="K40" s="143">
        <f t="shared" si="3"/>
        <v>6146.4000000000005</v>
      </c>
    </row>
    <row r="41" spans="1:11" ht="12.75" x14ac:dyDescent="0.25">
      <c r="A41" s="10" t="str">
        <f>Resumo!A24</f>
        <v>2.3</v>
      </c>
      <c r="B41" s="11" t="str">
        <f>Resumo!B24</f>
        <v>TUBULAÇÃO ENTERRADA</v>
      </c>
      <c r="C41" s="135">
        <f>Resumo!C24</f>
        <v>369410.69999999995</v>
      </c>
      <c r="D41" s="139">
        <f>C41/$C$53</f>
        <v>0.28601608156651248</v>
      </c>
      <c r="E41" s="20"/>
      <c r="F41" s="23">
        <v>0.2</v>
      </c>
      <c r="G41" s="23">
        <v>0.5</v>
      </c>
      <c r="H41" s="23">
        <v>0.3</v>
      </c>
      <c r="I41" s="13"/>
      <c r="J41" s="13"/>
      <c r="K41" s="12">
        <f t="shared" si="3"/>
        <v>1</v>
      </c>
    </row>
    <row r="42" spans="1:11" ht="12.75" x14ac:dyDescent="0.25">
      <c r="A42" s="10"/>
      <c r="B42" s="11"/>
      <c r="C42" s="135"/>
      <c r="D42" s="139"/>
      <c r="E42" s="143">
        <f>E41*$C41</f>
        <v>0</v>
      </c>
      <c r="F42" s="143">
        <f t="shared" ref="F42:J42" si="6">F41*$C41</f>
        <v>73882.14</v>
      </c>
      <c r="G42" s="143">
        <f t="shared" si="6"/>
        <v>184705.34999999998</v>
      </c>
      <c r="H42" s="143">
        <f t="shared" si="6"/>
        <v>110823.20999999998</v>
      </c>
      <c r="I42" s="143">
        <f t="shared" si="6"/>
        <v>0</v>
      </c>
      <c r="J42" s="143">
        <f t="shared" si="6"/>
        <v>0</v>
      </c>
      <c r="K42" s="143">
        <f t="shared" si="3"/>
        <v>369410.69999999995</v>
      </c>
    </row>
    <row r="43" spans="1:11" ht="12.75" x14ac:dyDescent="0.25">
      <c r="A43" s="10" t="str">
        <f>Resumo!A25</f>
        <v>2.4</v>
      </c>
      <c r="B43" s="11" t="str">
        <f>Resumo!B25</f>
        <v xml:space="preserve"> CABEAMENTO E ACESSORIOS </v>
      </c>
      <c r="C43" s="135">
        <f>Resumo!C25</f>
        <v>113536.42</v>
      </c>
      <c r="D43" s="139">
        <f>C43/$C$53</f>
        <v>8.7905526189387101E-2</v>
      </c>
      <c r="E43" s="20"/>
      <c r="F43" s="23">
        <v>0.1</v>
      </c>
      <c r="G43" s="23">
        <v>0.1</v>
      </c>
      <c r="H43" s="20">
        <v>0.8</v>
      </c>
      <c r="I43" s="20"/>
      <c r="J43" s="20"/>
      <c r="K43" s="12">
        <f t="shared" si="3"/>
        <v>1</v>
      </c>
    </row>
    <row r="44" spans="1:11" ht="12.75" x14ac:dyDescent="0.25">
      <c r="A44" s="10"/>
      <c r="B44" s="11"/>
      <c r="C44" s="135"/>
      <c r="D44" s="139"/>
      <c r="E44" s="143">
        <f>E43*$C43</f>
        <v>0</v>
      </c>
      <c r="F44" s="143">
        <f>F43*$C43</f>
        <v>11353.642</v>
      </c>
      <c r="G44" s="143">
        <f t="shared" ref="G44:J44" si="7">G43*$C43</f>
        <v>11353.642</v>
      </c>
      <c r="H44" s="143">
        <f t="shared" si="7"/>
        <v>90829.135999999999</v>
      </c>
      <c r="I44" s="143">
        <f t="shared" si="7"/>
        <v>0</v>
      </c>
      <c r="J44" s="143">
        <f t="shared" si="7"/>
        <v>0</v>
      </c>
      <c r="K44" s="143">
        <f t="shared" si="3"/>
        <v>113536.42</v>
      </c>
    </row>
    <row r="45" spans="1:11" ht="12.75" x14ac:dyDescent="0.25">
      <c r="A45" s="10" t="str">
        <f>Resumo!A26</f>
        <v>2.5</v>
      </c>
      <c r="B45" s="11" t="str">
        <f>Resumo!B26</f>
        <v>ATERRAMENTO</v>
      </c>
      <c r="C45" s="135">
        <f>Resumo!C26</f>
        <v>20249.420000000002</v>
      </c>
      <c r="D45" s="139">
        <f>C45/$C$53</f>
        <v>1.5678105053249868E-2</v>
      </c>
      <c r="E45" s="13"/>
      <c r="F45" s="23">
        <v>0.5</v>
      </c>
      <c r="G45" s="23">
        <v>0.5</v>
      </c>
      <c r="H45" s="13"/>
      <c r="I45" s="13"/>
      <c r="J45" s="13"/>
      <c r="K45" s="12">
        <f t="shared" si="3"/>
        <v>1</v>
      </c>
    </row>
    <row r="46" spans="1:11" ht="12.75" x14ac:dyDescent="0.25">
      <c r="A46" s="10"/>
      <c r="B46" s="11"/>
      <c r="C46" s="135"/>
      <c r="D46" s="139"/>
      <c r="E46" s="143">
        <f>E45*$C45</f>
        <v>0</v>
      </c>
      <c r="F46" s="143">
        <f t="shared" ref="F46:J46" si="8">F45*$C45</f>
        <v>10124.710000000001</v>
      </c>
      <c r="G46" s="143">
        <f t="shared" si="8"/>
        <v>10124.710000000001</v>
      </c>
      <c r="H46" s="143">
        <f t="shared" si="8"/>
        <v>0</v>
      </c>
      <c r="I46" s="143">
        <f t="shared" si="8"/>
        <v>0</v>
      </c>
      <c r="J46" s="143">
        <f t="shared" si="8"/>
        <v>0</v>
      </c>
      <c r="K46" s="143">
        <f t="shared" si="3"/>
        <v>20249.420000000002</v>
      </c>
    </row>
    <row r="47" spans="1:11" ht="12.75" x14ac:dyDescent="0.25">
      <c r="A47" s="10" t="str">
        <f>Resumo!A27</f>
        <v>2.6</v>
      </c>
      <c r="B47" s="11" t="str">
        <f>Resumo!B27</f>
        <v>ILUMINAÇÃO</v>
      </c>
      <c r="C47" s="135">
        <f>Resumo!C27</f>
        <v>2999.21</v>
      </c>
      <c r="D47" s="139">
        <f>C47/$C$53</f>
        <v>2.3221371010506736E-3</v>
      </c>
      <c r="E47" s="20"/>
      <c r="F47" s="20"/>
      <c r="G47" s="20">
        <v>0.5</v>
      </c>
      <c r="H47" s="23">
        <v>0.5</v>
      </c>
      <c r="I47" s="20"/>
      <c r="J47" s="20"/>
      <c r="K47" s="12">
        <f t="shared" si="3"/>
        <v>1</v>
      </c>
    </row>
    <row r="48" spans="1:11" ht="12.75" x14ac:dyDescent="0.25">
      <c r="A48" s="10"/>
      <c r="B48" s="11"/>
      <c r="C48" s="135"/>
      <c r="D48" s="139"/>
      <c r="E48" s="143">
        <f>E47*$C47</f>
        <v>0</v>
      </c>
      <c r="F48" s="143">
        <f t="shared" ref="F48:J48" si="9">F47*$C47</f>
        <v>0</v>
      </c>
      <c r="G48" s="143">
        <f t="shared" si="9"/>
        <v>1499.605</v>
      </c>
      <c r="H48" s="143">
        <f t="shared" si="9"/>
        <v>1499.605</v>
      </c>
      <c r="I48" s="143">
        <f t="shared" si="9"/>
        <v>0</v>
      </c>
      <c r="J48" s="143">
        <f t="shared" si="9"/>
        <v>0</v>
      </c>
      <c r="K48" s="143">
        <f t="shared" si="3"/>
        <v>2999.21</v>
      </c>
    </row>
    <row r="49" spans="1:11" ht="12.75" x14ac:dyDescent="0.25">
      <c r="A49" s="10" t="str">
        <f>Resumo!A28</f>
        <v>2.7</v>
      </c>
      <c r="B49" s="11" t="str">
        <f>Resumo!B28</f>
        <v>EQUIPAMENTOS</v>
      </c>
      <c r="C49" s="135">
        <f>Resumo!C28</f>
        <v>291733.28000000003</v>
      </c>
      <c r="D49" s="139">
        <f>C49/$C$53</f>
        <v>0.22587437128417298</v>
      </c>
      <c r="E49" s="13"/>
      <c r="F49" s="13"/>
      <c r="G49" s="13"/>
      <c r="H49" s="13"/>
      <c r="I49" s="23">
        <v>0.5</v>
      </c>
      <c r="J49" s="23">
        <v>0.5</v>
      </c>
      <c r="K49" s="12">
        <f t="shared" si="3"/>
        <v>1</v>
      </c>
    </row>
    <row r="50" spans="1:11" ht="12.75" x14ac:dyDescent="0.25">
      <c r="A50" s="10"/>
      <c r="B50" s="11"/>
      <c r="C50" s="135"/>
      <c r="D50" s="139"/>
      <c r="E50" s="143">
        <f>E49*$C49</f>
        <v>0</v>
      </c>
      <c r="F50" s="143">
        <f t="shared" ref="F50:J50" si="10">F49*$C49</f>
        <v>0</v>
      </c>
      <c r="G50" s="143">
        <f t="shared" si="10"/>
        <v>0</v>
      </c>
      <c r="H50" s="143">
        <f t="shared" si="10"/>
        <v>0</v>
      </c>
      <c r="I50" s="143">
        <f t="shared" si="10"/>
        <v>145866.64000000001</v>
      </c>
      <c r="J50" s="143">
        <f t="shared" si="10"/>
        <v>145866.64000000001</v>
      </c>
      <c r="K50" s="143">
        <f t="shared" si="3"/>
        <v>291733.28000000003</v>
      </c>
    </row>
    <row r="51" spans="1:11" ht="12.75" x14ac:dyDescent="0.25">
      <c r="A51" s="10" t="str">
        <f>Resumo!A29</f>
        <v>2.8</v>
      </c>
      <c r="B51" s="11" t="str">
        <f>Resumo!B29</f>
        <v xml:space="preserve">INSTALAÇÕES DIVERSAS </v>
      </c>
      <c r="C51" s="135">
        <f>Resumo!C29</f>
        <v>18734.73</v>
      </c>
      <c r="D51" s="139">
        <f>C51/$C$53</f>
        <v>1.4505356947718593E-2</v>
      </c>
      <c r="E51" s="20"/>
      <c r="F51" s="20"/>
      <c r="G51" s="20"/>
      <c r="H51" s="20"/>
      <c r="I51" s="23">
        <v>1</v>
      </c>
      <c r="J51" s="20"/>
      <c r="K51" s="12">
        <f t="shared" si="3"/>
        <v>1</v>
      </c>
    </row>
    <row r="52" spans="1:11" ht="12.75" x14ac:dyDescent="0.25">
      <c r="A52" s="10"/>
      <c r="B52" s="11"/>
      <c r="C52" s="135"/>
      <c r="D52" s="139"/>
      <c r="E52" s="143">
        <f>E51*$C51</f>
        <v>0</v>
      </c>
      <c r="F52" s="20"/>
      <c r="G52" s="20"/>
      <c r="H52" s="20"/>
      <c r="I52" s="143">
        <f>I51*$C51</f>
        <v>18734.73</v>
      </c>
      <c r="J52" s="20"/>
      <c r="K52" s="143">
        <f t="shared" si="3"/>
        <v>18734.73</v>
      </c>
    </row>
    <row r="53" spans="1:11" ht="18" x14ac:dyDescent="0.25">
      <c r="A53" s="352" t="s">
        <v>30</v>
      </c>
      <c r="B53" s="352"/>
      <c r="C53" s="140">
        <f>Resumo!C30</f>
        <v>1291573.1800000002</v>
      </c>
      <c r="D53" s="141">
        <f>C53/$C$53</f>
        <v>1</v>
      </c>
      <c r="E53" s="152">
        <f t="shared" ref="E53:J53" si="11">SUM(E13,E15,E17,E19,E21,E23,E25,E27+E29+E31+E33+E35+E38+E40+E42+E44+E46+E48+E50+E52)</f>
        <v>74418.643060000017</v>
      </c>
      <c r="F53" s="152">
        <f t="shared" si="11"/>
        <v>254339.39306000003</v>
      </c>
      <c r="G53" s="152">
        <f t="shared" si="11"/>
        <v>379323.41805999994</v>
      </c>
      <c r="H53" s="152">
        <f t="shared" si="11"/>
        <v>267253.75805999996</v>
      </c>
      <c r="I53" s="152">
        <f t="shared" si="11"/>
        <v>167486.34888000003</v>
      </c>
      <c r="J53" s="152">
        <f t="shared" si="11"/>
        <v>148751.61888000002</v>
      </c>
      <c r="K53" s="152">
        <f t="shared" ref="K53:K54" si="12">SUM(E53:J53)</f>
        <v>1291573.18</v>
      </c>
    </row>
    <row r="54" spans="1:11" ht="12.75" x14ac:dyDescent="0.25">
      <c r="D54" s="14"/>
      <c r="E54" s="15">
        <f t="shared" ref="E54:J54" si="13">E53/$C$53</f>
        <v>5.7618603585435246E-2</v>
      </c>
      <c r="F54" s="15">
        <f t="shared" si="13"/>
        <v>0.19692216979915919</v>
      </c>
      <c r="G54" s="15">
        <f t="shared" si="13"/>
        <v>0.29369099942134125</v>
      </c>
      <c r="H54" s="15">
        <f t="shared" si="13"/>
        <v>0.2069211115548249</v>
      </c>
      <c r="I54" s="15">
        <f t="shared" si="13"/>
        <v>0.12967623629347894</v>
      </c>
      <c r="J54" s="15">
        <f t="shared" si="13"/>
        <v>0.11517087934576034</v>
      </c>
      <c r="K54" s="16">
        <f t="shared" si="12"/>
        <v>0.99999999999999989</v>
      </c>
    </row>
    <row r="55" spans="1:11" x14ac:dyDescent="0.25">
      <c r="B55" s="17"/>
    </row>
    <row r="57" spans="1:11" x14ac:dyDescent="0.25">
      <c r="E57" s="18"/>
      <c r="F57" s="19"/>
    </row>
  </sheetData>
  <mergeCells count="5">
    <mergeCell ref="A1:K2"/>
    <mergeCell ref="A3:K3"/>
    <mergeCell ref="A4:D4"/>
    <mergeCell ref="A5:K5"/>
    <mergeCell ref="A53:B53"/>
  </mergeCells>
  <conditionalFormatting sqref="AA494 E20 E24 E36 H36:J36 H24:J24 H20:J21 I32:J33 I25:J25 E28:F28 H28:I29 E32:F32 G39:J39 E43 E47:G47 E51:H51 H43:J43 I47:J47 J51:J52 F29 F33 F52:H52">
    <cfRule type="notContainsBlanks" dxfId="12" priority="21">
      <formula>LEN(TRIM(E20))&gt;0</formula>
    </cfRule>
  </conditionalFormatting>
  <conditionalFormatting sqref="J28:J29">
    <cfRule type="notContainsBlanks" dxfId="11" priority="20">
      <formula>LEN(TRIM(J28))&gt;0</formula>
    </cfRule>
  </conditionalFormatting>
  <conditionalFormatting sqref="F36:G36">
    <cfRule type="notContainsBlanks" dxfId="10" priority="18">
      <formula>LEN(TRIM(F36))&gt;0</formula>
    </cfRule>
  </conditionalFormatting>
  <conditionalFormatting sqref="F20">
    <cfRule type="notContainsBlanks" dxfId="9" priority="11">
      <formula>LEN(TRIM(F20))&gt;0</formula>
    </cfRule>
  </conditionalFormatting>
  <conditionalFormatting sqref="G20">
    <cfRule type="notContainsBlanks" dxfId="8" priority="10">
      <formula>LEN(TRIM(G20))&gt;0</formula>
    </cfRule>
  </conditionalFormatting>
  <conditionalFormatting sqref="F24:F25">
    <cfRule type="notContainsBlanks" dxfId="7" priority="9">
      <formula>LEN(TRIM(F24))&gt;0</formula>
    </cfRule>
  </conditionalFormatting>
  <conditionalFormatting sqref="G24:G25">
    <cfRule type="notContainsBlanks" dxfId="6" priority="8">
      <formula>LEN(TRIM(G24))&gt;0</formula>
    </cfRule>
  </conditionalFormatting>
  <conditionalFormatting sqref="F22:H22">
    <cfRule type="notContainsBlanks" dxfId="5" priority="6">
      <formula>LEN(TRIM(F22))&gt;0</formula>
    </cfRule>
  </conditionalFormatting>
  <conditionalFormatting sqref="F26:H26">
    <cfRule type="notContainsBlanks" dxfId="4" priority="5">
      <formula>LEN(TRIM(F26))&gt;0</formula>
    </cfRule>
  </conditionalFormatting>
  <conditionalFormatting sqref="G28">
    <cfRule type="notContainsBlanks" dxfId="3" priority="4">
      <formula>LEN(TRIM(G28))&gt;0</formula>
    </cfRule>
  </conditionalFormatting>
  <conditionalFormatting sqref="F30">
    <cfRule type="notContainsBlanks" dxfId="2" priority="3">
      <formula>LEN(TRIM(F30))&gt;0</formula>
    </cfRule>
  </conditionalFormatting>
  <conditionalFormatting sqref="G32">
    <cfRule type="notContainsBlanks" dxfId="1" priority="2">
      <formula>LEN(TRIM(G32))&gt;0</formula>
    </cfRule>
  </conditionalFormatting>
  <conditionalFormatting sqref="H34">
    <cfRule type="notContainsBlanks" dxfId="0" priority="1">
      <formula>LEN(TRIM(H34))&gt;0</formula>
    </cfRule>
  </conditionalFormatting>
  <pageMargins left="0.25" right="0.25" top="0.75" bottom="0.75" header="0.3" footer="0.3"/>
  <pageSetup paperSize="9" scale="61" fitToHeight="0" orientation="landscape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60" zoomScaleNormal="100" workbookViewId="0">
      <selection activeCell="B27" sqref="B27"/>
    </sheetView>
  </sheetViews>
  <sheetFormatPr defaultRowHeight="12.75" x14ac:dyDescent="0.25"/>
  <cols>
    <col min="1" max="1" width="90.5703125" style="98" customWidth="1"/>
    <col min="2" max="2" width="58" style="99" customWidth="1"/>
    <col min="3" max="3" width="21.7109375" style="100" customWidth="1"/>
    <col min="4" max="4" width="18.85546875" style="98" customWidth="1"/>
    <col min="5" max="16384" width="9.140625" style="98"/>
  </cols>
  <sheetData>
    <row r="1" spans="1:4" s="83" customFormat="1" ht="15.75" x14ac:dyDescent="0.25">
      <c r="A1" s="356" t="s">
        <v>289</v>
      </c>
      <c r="B1" s="356"/>
      <c r="C1" s="356"/>
    </row>
    <row r="2" spans="1:4" s="83" customFormat="1" ht="15.75" x14ac:dyDescent="0.25">
      <c r="A2" s="45"/>
      <c r="B2" s="45"/>
      <c r="C2" s="84"/>
    </row>
    <row r="3" spans="1:4" s="83" customFormat="1" ht="15" x14ac:dyDescent="0.25">
      <c r="A3" s="85"/>
      <c r="B3" s="85"/>
      <c r="C3" s="85"/>
      <c r="D3" s="85"/>
    </row>
    <row r="4" spans="1:4" s="83" customFormat="1" ht="15" x14ac:dyDescent="0.25">
      <c r="A4" s="85"/>
      <c r="B4" s="85"/>
      <c r="C4" s="85"/>
      <c r="D4" s="85"/>
    </row>
    <row r="5" spans="1:4" s="83" customFormat="1" ht="15.75" x14ac:dyDescent="0.25">
      <c r="A5" s="359" t="s">
        <v>121</v>
      </c>
      <c r="B5" s="359"/>
      <c r="C5" s="359"/>
      <c r="D5" s="86"/>
    </row>
    <row r="6" spans="1:4" s="83" customFormat="1" ht="31.5" x14ac:dyDescent="0.25">
      <c r="A6" s="353" t="s">
        <v>122</v>
      </c>
      <c r="B6" s="87" t="s">
        <v>123</v>
      </c>
      <c r="C6" s="88">
        <v>0.04</v>
      </c>
      <c r="D6" s="89"/>
    </row>
    <row r="7" spans="1:4" s="83" customFormat="1" ht="47.25" x14ac:dyDescent="0.25">
      <c r="A7" s="353"/>
      <c r="B7" s="87" t="s">
        <v>82</v>
      </c>
      <c r="C7" s="88">
        <v>1.23E-2</v>
      </c>
      <c r="D7" s="89"/>
    </row>
    <row r="8" spans="1:4" s="83" customFormat="1" ht="15.75" x14ac:dyDescent="0.25">
      <c r="A8" s="353"/>
      <c r="B8" s="87" t="s">
        <v>78</v>
      </c>
      <c r="C8" s="90">
        <v>8.0000000000000002E-3</v>
      </c>
      <c r="D8" s="89"/>
    </row>
    <row r="9" spans="1:4" s="83" customFormat="1" ht="66" customHeight="1" x14ac:dyDescent="0.25">
      <c r="A9" s="47" t="s">
        <v>124</v>
      </c>
      <c r="B9" s="87" t="s">
        <v>79</v>
      </c>
      <c r="C9" s="88">
        <v>1.2699999999999999E-2</v>
      </c>
      <c r="D9" s="89"/>
    </row>
    <row r="10" spans="1:4" s="83" customFormat="1" ht="15.75" x14ac:dyDescent="0.25">
      <c r="A10" s="47" t="s">
        <v>125</v>
      </c>
      <c r="B10" s="87" t="s">
        <v>80</v>
      </c>
      <c r="C10" s="88">
        <v>7.0000000000000007E-2</v>
      </c>
      <c r="D10" s="89"/>
    </row>
    <row r="11" spans="1:4" s="83" customFormat="1" ht="15.75" x14ac:dyDescent="0.25">
      <c r="A11" s="47" t="s">
        <v>126</v>
      </c>
      <c r="B11" s="87" t="s">
        <v>81</v>
      </c>
      <c r="C11" s="88">
        <f>C17</f>
        <v>7.9000000000000001E-2</v>
      </c>
      <c r="D11" s="89"/>
    </row>
    <row r="12" spans="1:4" s="83" customFormat="1" ht="15.75" x14ac:dyDescent="0.25">
      <c r="A12" s="360" t="s">
        <v>127</v>
      </c>
      <c r="B12" s="361"/>
      <c r="C12" s="88"/>
      <c r="D12" s="89"/>
    </row>
    <row r="13" spans="1:4" s="83" customFormat="1" ht="15.75" x14ac:dyDescent="0.25">
      <c r="A13" s="353" t="s">
        <v>128</v>
      </c>
      <c r="B13" s="353"/>
      <c r="C13" s="88">
        <v>2.2499999999999999E-2</v>
      </c>
      <c r="D13" s="89"/>
    </row>
    <row r="14" spans="1:4" s="83" customFormat="1" ht="15.75" x14ac:dyDescent="0.25">
      <c r="A14" s="353" t="s">
        <v>83</v>
      </c>
      <c r="B14" s="353"/>
      <c r="C14" s="88">
        <v>0.03</v>
      </c>
      <c r="D14" s="89"/>
    </row>
    <row r="15" spans="1:4" s="83" customFormat="1" ht="15.75" x14ac:dyDescent="0.25">
      <c r="A15" s="353" t="s">
        <v>84</v>
      </c>
      <c r="B15" s="353"/>
      <c r="C15" s="88">
        <v>6.4999999999999997E-3</v>
      </c>
      <c r="D15" s="89"/>
    </row>
    <row r="16" spans="1:4" s="83" customFormat="1" ht="15.75" x14ac:dyDescent="0.25">
      <c r="A16" s="353" t="s">
        <v>129</v>
      </c>
      <c r="B16" s="353"/>
      <c r="C16" s="88">
        <v>0.02</v>
      </c>
      <c r="D16" s="89"/>
    </row>
    <row r="17" spans="1:6" s="83" customFormat="1" ht="15.75" x14ac:dyDescent="0.25">
      <c r="A17" s="362" t="s">
        <v>85</v>
      </c>
      <c r="B17" s="363"/>
      <c r="C17" s="91">
        <f>SUM(C13:C16)</f>
        <v>7.9000000000000001E-2</v>
      </c>
      <c r="D17" s="89"/>
      <c r="F17" s="92"/>
    </row>
    <row r="18" spans="1:6" s="83" customFormat="1" ht="15.75" x14ac:dyDescent="0.25">
      <c r="A18" s="354"/>
      <c r="B18" s="354"/>
      <c r="C18" s="93"/>
      <c r="D18" s="89"/>
    </row>
    <row r="19" spans="1:6" s="83" customFormat="1" ht="15.75" x14ac:dyDescent="0.25">
      <c r="A19" s="354" t="s">
        <v>130</v>
      </c>
      <c r="B19" s="354"/>
      <c r="C19" s="93"/>
      <c r="D19" s="89"/>
    </row>
    <row r="20" spans="1:6" s="83" customFormat="1" ht="15.75" x14ac:dyDescent="0.25">
      <c r="A20" s="353" t="s">
        <v>131</v>
      </c>
      <c r="B20" s="354"/>
      <c r="C20" s="93" t="s">
        <v>86</v>
      </c>
      <c r="D20" s="94">
        <f>(((1+C6+C7+C8)*(1+C9)*(1+C10))/(1-C11))-1</f>
        <v>0.24748036558089037</v>
      </c>
    </row>
    <row r="21" spans="1:6" s="83" customFormat="1" ht="15.75" x14ac:dyDescent="0.25">
      <c r="A21" s="353" t="s">
        <v>132</v>
      </c>
      <c r="B21" s="354"/>
      <c r="C21" s="91" t="s">
        <v>86</v>
      </c>
      <c r="D21" s="91">
        <f>D20</f>
        <v>0.24748036558089037</v>
      </c>
    </row>
    <row r="22" spans="1:6" s="83" customFormat="1" ht="15" x14ac:dyDescent="0.25">
      <c r="A22" s="85"/>
      <c r="B22" s="85"/>
      <c r="C22" s="85"/>
      <c r="D22" s="85"/>
    </row>
    <row r="23" spans="1:6" s="83" customFormat="1" ht="15" x14ac:dyDescent="0.25">
      <c r="A23" s="85"/>
      <c r="B23" s="85"/>
      <c r="C23" s="85"/>
      <c r="D23" s="85"/>
    </row>
    <row r="24" spans="1:6" s="83" customFormat="1" ht="15" x14ac:dyDescent="0.25">
      <c r="A24" s="95"/>
      <c r="B24" s="96"/>
      <c r="C24" s="97"/>
    </row>
    <row r="25" spans="1:6" s="83" customFormat="1" ht="15" x14ac:dyDescent="0.25">
      <c r="A25" s="95"/>
      <c r="B25" s="96"/>
      <c r="C25" s="97"/>
    </row>
    <row r="26" spans="1:6" s="83" customFormat="1" ht="15" x14ac:dyDescent="0.25">
      <c r="A26" s="95"/>
      <c r="B26" s="96"/>
      <c r="C26" s="97"/>
    </row>
    <row r="27" spans="1:6" s="83" customFormat="1" ht="15" x14ac:dyDescent="0.25">
      <c r="A27" s="95"/>
      <c r="B27" s="96"/>
      <c r="C27" s="97"/>
    </row>
    <row r="28" spans="1:6" s="83" customFormat="1" ht="15" x14ac:dyDescent="0.25">
      <c r="A28" s="95"/>
      <c r="B28" s="96"/>
      <c r="C28" s="97"/>
    </row>
    <row r="29" spans="1:6" s="83" customFormat="1" ht="15" x14ac:dyDescent="0.25">
      <c r="A29" s="95"/>
      <c r="B29" s="96"/>
      <c r="C29" s="97"/>
    </row>
    <row r="30" spans="1:6" s="83" customFormat="1" ht="15" x14ac:dyDescent="0.25">
      <c r="A30" s="357"/>
      <c r="B30" s="357"/>
      <c r="C30" s="357"/>
    </row>
    <row r="31" spans="1:6" s="83" customFormat="1" ht="15" x14ac:dyDescent="0.25">
      <c r="A31" s="95"/>
      <c r="B31" s="96"/>
      <c r="C31" s="97"/>
    </row>
    <row r="32" spans="1:6" s="83" customFormat="1" ht="15.75" x14ac:dyDescent="0.25">
      <c r="A32" s="358"/>
      <c r="B32" s="358"/>
      <c r="C32" s="358"/>
    </row>
    <row r="33" spans="1:3" s="83" customFormat="1" ht="15" x14ac:dyDescent="0.25">
      <c r="A33" s="355"/>
      <c r="B33" s="355"/>
      <c r="C33" s="355"/>
    </row>
    <row r="34" spans="1:3" s="83" customFormat="1" ht="15" x14ac:dyDescent="0.25">
      <c r="B34" s="96"/>
      <c r="C34" s="97"/>
    </row>
    <row r="35" spans="1:3" s="83" customFormat="1" ht="15" x14ac:dyDescent="0.25">
      <c r="B35" s="96"/>
      <c r="C35" s="97"/>
    </row>
    <row r="36" spans="1:3" s="83" customFormat="1" ht="15" x14ac:dyDescent="0.25">
      <c r="B36" s="96"/>
      <c r="C36" s="97"/>
    </row>
    <row r="37" spans="1:3" s="83" customFormat="1" ht="15" x14ac:dyDescent="0.25">
      <c r="B37" s="96"/>
      <c r="C37" s="97"/>
    </row>
    <row r="38" spans="1:3" s="83" customFormat="1" ht="15" x14ac:dyDescent="0.25">
      <c r="B38" s="96"/>
      <c r="C38" s="97"/>
    </row>
    <row r="39" spans="1:3" s="83" customFormat="1" ht="15" x14ac:dyDescent="0.25">
      <c r="B39" s="96"/>
      <c r="C39" s="97"/>
    </row>
  </sheetData>
  <mergeCells count="16">
    <mergeCell ref="A20:B20"/>
    <mergeCell ref="A21:B21"/>
    <mergeCell ref="A33:C33"/>
    <mergeCell ref="A1:C1"/>
    <mergeCell ref="A30:C30"/>
    <mergeCell ref="A32:C32"/>
    <mergeCell ref="A5:C5"/>
    <mergeCell ref="A6:A8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511811024" right="0.511811024" top="0.78740157499999996" bottom="0.78740157499999996" header="0.31496062000000002" footer="0.31496062000000002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zoomScale="60" zoomScaleNormal="100" workbookViewId="0">
      <selection activeCell="F64" sqref="F64"/>
    </sheetView>
  </sheetViews>
  <sheetFormatPr defaultRowHeight="18" x14ac:dyDescent="0.25"/>
  <cols>
    <col min="1" max="1" width="70" style="48" customWidth="1"/>
    <col min="2" max="2" width="68.85546875" style="82" customWidth="1"/>
    <col min="3" max="3" width="21.7109375" style="229" customWidth="1"/>
    <col min="4" max="4" width="11.7109375" style="48" customWidth="1"/>
    <col min="5" max="16384" width="9.140625" style="48"/>
  </cols>
  <sheetData>
    <row r="1" spans="1:7" x14ac:dyDescent="0.25">
      <c r="A1" s="367" t="s">
        <v>290</v>
      </c>
      <c r="B1" s="367"/>
      <c r="C1" s="367"/>
    </row>
    <row r="2" spans="1:7" x14ac:dyDescent="0.25">
      <c r="A2" s="49"/>
      <c r="B2" s="49"/>
      <c r="C2" s="219"/>
    </row>
    <row r="3" spans="1:7" ht="18.75" x14ac:dyDescent="0.3">
      <c r="A3" s="371" t="s">
        <v>133</v>
      </c>
      <c r="B3" s="371"/>
      <c r="C3" s="371"/>
      <c r="D3" s="50"/>
      <c r="E3" s="51"/>
      <c r="F3" s="51"/>
      <c r="G3" s="51"/>
    </row>
    <row r="4" spans="1:7" ht="56.25" x14ac:dyDescent="0.3">
      <c r="A4" s="372" t="s">
        <v>122</v>
      </c>
      <c r="B4" s="52" t="s">
        <v>134</v>
      </c>
      <c r="C4" s="56">
        <v>3.4500000000000003E-2</v>
      </c>
      <c r="D4" s="53"/>
      <c r="E4" s="51"/>
      <c r="F4" s="51"/>
      <c r="G4" s="51"/>
    </row>
    <row r="5" spans="1:7" ht="56.25" x14ac:dyDescent="0.3">
      <c r="A5" s="372"/>
      <c r="B5" s="52" t="s">
        <v>82</v>
      </c>
      <c r="C5" s="220">
        <v>8.5000000000000006E-3</v>
      </c>
      <c r="D5" s="53"/>
      <c r="E5" s="51"/>
      <c r="F5" s="51"/>
      <c r="G5" s="51"/>
    </row>
    <row r="6" spans="1:7" ht="18.75" x14ac:dyDescent="0.3">
      <c r="A6" s="372"/>
      <c r="B6" s="52" t="s">
        <v>78</v>
      </c>
      <c r="C6" s="220">
        <v>4.7999999999999996E-3</v>
      </c>
      <c r="D6" s="53"/>
      <c r="E6" s="51"/>
      <c r="F6" s="51"/>
      <c r="G6" s="51"/>
    </row>
    <row r="7" spans="1:7" ht="18.75" x14ac:dyDescent="0.3">
      <c r="A7" s="54" t="s">
        <v>124</v>
      </c>
      <c r="B7" s="55" t="s">
        <v>79</v>
      </c>
      <c r="C7" s="56">
        <v>8.5000000000000006E-3</v>
      </c>
      <c r="D7" s="53"/>
      <c r="E7" s="51"/>
      <c r="F7" s="51"/>
      <c r="G7" s="51"/>
    </row>
    <row r="8" spans="1:7" ht="18.75" x14ac:dyDescent="0.3">
      <c r="A8" s="54" t="s">
        <v>125</v>
      </c>
      <c r="B8" s="55" t="s">
        <v>80</v>
      </c>
      <c r="C8" s="56">
        <v>5.11E-2</v>
      </c>
      <c r="D8" s="53"/>
      <c r="E8" s="51"/>
      <c r="F8" s="51"/>
      <c r="G8" s="51"/>
    </row>
    <row r="9" spans="1:7" ht="18.75" x14ac:dyDescent="0.3">
      <c r="A9" s="54" t="s">
        <v>126</v>
      </c>
      <c r="B9" s="55" t="s">
        <v>81</v>
      </c>
      <c r="C9" s="56">
        <f>C15</f>
        <v>5.5800000000000002E-2</v>
      </c>
      <c r="D9" s="53"/>
      <c r="E9" s="51"/>
      <c r="F9" s="51"/>
      <c r="G9" s="51"/>
    </row>
    <row r="10" spans="1:7" ht="18.75" x14ac:dyDescent="0.3">
      <c r="A10" s="373" t="s">
        <v>127</v>
      </c>
      <c r="B10" s="374"/>
      <c r="C10" s="56"/>
      <c r="D10" s="53"/>
      <c r="E10" s="57"/>
      <c r="F10" s="51"/>
      <c r="G10" s="51"/>
    </row>
    <row r="11" spans="1:7" ht="18.75" x14ac:dyDescent="0.3">
      <c r="A11" s="375" t="s">
        <v>128</v>
      </c>
      <c r="B11" s="375"/>
      <c r="C11" s="56">
        <v>0</v>
      </c>
      <c r="D11" s="53"/>
      <c r="E11" s="51"/>
      <c r="F11" s="51"/>
      <c r="G11" s="51"/>
    </row>
    <row r="12" spans="1:7" ht="18.75" x14ac:dyDescent="0.3">
      <c r="A12" s="375" t="s">
        <v>83</v>
      </c>
      <c r="B12" s="375"/>
      <c r="C12" s="56">
        <v>1.9300000000000001E-2</v>
      </c>
      <c r="D12" s="53"/>
      <c r="E12" s="51"/>
      <c r="F12" s="51"/>
      <c r="G12" s="51"/>
    </row>
    <row r="13" spans="1:7" ht="18.75" x14ac:dyDescent="0.3">
      <c r="A13" s="376" t="s">
        <v>84</v>
      </c>
      <c r="B13" s="376"/>
      <c r="C13" s="56">
        <v>1.6500000000000001E-2</v>
      </c>
      <c r="D13" s="53"/>
      <c r="E13" s="51"/>
      <c r="F13" s="51"/>
      <c r="G13" s="51"/>
    </row>
    <row r="14" spans="1:7" ht="18.75" x14ac:dyDescent="0.3">
      <c r="A14" s="376" t="s">
        <v>129</v>
      </c>
      <c r="B14" s="376"/>
      <c r="C14" s="56">
        <v>0.02</v>
      </c>
      <c r="D14" s="53"/>
      <c r="E14" s="51"/>
      <c r="F14" s="51"/>
      <c r="G14" s="51"/>
    </row>
    <row r="15" spans="1:7" ht="18.75" x14ac:dyDescent="0.3">
      <c r="A15" s="377" t="s">
        <v>85</v>
      </c>
      <c r="B15" s="378"/>
      <c r="C15" s="221">
        <f>SUM(C11:C14)</f>
        <v>5.5800000000000002E-2</v>
      </c>
      <c r="D15" s="53"/>
      <c r="E15" s="51"/>
      <c r="F15" s="51"/>
      <c r="G15" s="51"/>
    </row>
    <row r="16" spans="1:7" ht="18.75" x14ac:dyDescent="0.3">
      <c r="A16" s="364"/>
      <c r="B16" s="364"/>
      <c r="C16" s="56"/>
      <c r="D16" s="53"/>
      <c r="E16" s="51"/>
      <c r="F16" s="51"/>
      <c r="G16" s="51"/>
    </row>
    <row r="17" spans="1:7" ht="18.75" x14ac:dyDescent="0.3">
      <c r="A17" s="364" t="s">
        <v>130</v>
      </c>
      <c r="B17" s="364"/>
      <c r="C17" s="56"/>
      <c r="D17" s="53"/>
      <c r="E17" s="51"/>
      <c r="F17" s="59"/>
      <c r="G17" s="51"/>
    </row>
    <row r="18" spans="1:7" ht="18.75" x14ac:dyDescent="0.3">
      <c r="A18" s="365" t="s">
        <v>131</v>
      </c>
      <c r="B18" s="364"/>
      <c r="C18" s="56" t="s">
        <v>86</v>
      </c>
      <c r="D18" s="60">
        <f>(((1+C4+C5+C6)*(1+C7)*(1+C8))/(1-C9))-1</f>
        <v>0.17634398636941295</v>
      </c>
      <c r="E18" s="51"/>
      <c r="F18" s="51"/>
      <c r="G18" s="51"/>
    </row>
    <row r="19" spans="1:7" ht="18.75" x14ac:dyDescent="0.3">
      <c r="A19" s="365" t="s">
        <v>132</v>
      </c>
      <c r="B19" s="364"/>
      <c r="C19" s="221" t="s">
        <v>86</v>
      </c>
      <c r="D19" s="58">
        <f>D18</f>
        <v>0.17634398636941295</v>
      </c>
      <c r="E19" s="51"/>
      <c r="F19" s="51"/>
      <c r="G19" s="51"/>
    </row>
    <row r="20" spans="1:7" x14ac:dyDescent="0.25">
      <c r="A20" s="51"/>
      <c r="B20" s="61"/>
      <c r="C20" s="222"/>
      <c r="D20" s="51"/>
      <c r="E20" s="51"/>
      <c r="F20" s="51"/>
      <c r="G20" s="51"/>
    </row>
    <row r="21" spans="1:7" x14ac:dyDescent="0.25">
      <c r="A21" s="62"/>
      <c r="B21" s="61"/>
      <c r="C21" s="222"/>
      <c r="D21" s="51"/>
      <c r="E21" s="51"/>
      <c r="F21" s="51"/>
      <c r="G21" s="51"/>
    </row>
    <row r="22" spans="1:7" x14ac:dyDescent="0.25">
      <c r="A22" s="62"/>
      <c r="B22" s="61"/>
      <c r="C22" s="222"/>
      <c r="D22" s="51"/>
      <c r="E22" s="51"/>
      <c r="F22" s="51"/>
      <c r="G22" s="51"/>
    </row>
    <row r="23" spans="1:7" x14ac:dyDescent="0.25">
      <c r="A23" s="62"/>
      <c r="B23" s="61"/>
      <c r="C23" s="222"/>
      <c r="D23" s="51"/>
      <c r="E23" s="51"/>
      <c r="F23" s="51"/>
      <c r="G23" s="51"/>
    </row>
    <row r="24" spans="1:7" x14ac:dyDescent="0.25">
      <c r="A24" s="62"/>
      <c r="B24" s="61"/>
      <c r="C24" s="222"/>
      <c r="D24" s="51"/>
      <c r="E24" s="51"/>
      <c r="F24" s="51"/>
      <c r="G24" s="51"/>
    </row>
    <row r="25" spans="1:7" x14ac:dyDescent="0.25">
      <c r="A25" s="62"/>
      <c r="B25" s="61"/>
      <c r="C25" s="222"/>
      <c r="D25" s="51"/>
      <c r="E25" s="51"/>
      <c r="F25" s="51"/>
      <c r="G25" s="51"/>
    </row>
    <row r="26" spans="1:7" x14ac:dyDescent="0.25">
      <c r="A26" s="62"/>
      <c r="B26" s="61"/>
      <c r="C26" s="222"/>
      <c r="D26" s="51"/>
      <c r="E26" s="51"/>
      <c r="F26" s="51"/>
      <c r="G26" s="51"/>
    </row>
    <row r="27" spans="1:7" x14ac:dyDescent="0.25">
      <c r="A27" s="62"/>
      <c r="B27" s="61"/>
      <c r="C27" s="222"/>
      <c r="D27" s="51"/>
      <c r="E27" s="51"/>
      <c r="F27" s="51"/>
      <c r="G27" s="51"/>
    </row>
    <row r="28" spans="1:7" x14ac:dyDescent="0.25">
      <c r="A28" s="62"/>
      <c r="B28" s="61"/>
      <c r="C28" s="222"/>
      <c r="D28" s="51"/>
      <c r="E28" s="51"/>
      <c r="F28" s="51"/>
      <c r="G28" s="51"/>
    </row>
    <row r="29" spans="1:7" x14ac:dyDescent="0.25">
      <c r="A29" s="63"/>
      <c r="B29" s="61"/>
      <c r="C29" s="222"/>
      <c r="D29" s="51"/>
      <c r="E29" s="51"/>
      <c r="F29" s="51"/>
      <c r="G29" s="51"/>
    </row>
    <row r="30" spans="1:7" x14ac:dyDescent="0.25">
      <c r="A30" s="368"/>
      <c r="B30" s="368"/>
      <c r="C30" s="368"/>
      <c r="D30" s="51"/>
      <c r="E30" s="51"/>
      <c r="F30" s="51"/>
      <c r="G30" s="51"/>
    </row>
    <row r="31" spans="1:7" x14ac:dyDescent="0.25">
      <c r="A31" s="62"/>
      <c r="B31" s="61"/>
      <c r="C31" s="222"/>
      <c r="D31" s="51"/>
      <c r="E31" s="51"/>
      <c r="F31" s="51"/>
      <c r="G31" s="51"/>
    </row>
    <row r="32" spans="1:7" x14ac:dyDescent="0.25">
      <c r="A32" s="369"/>
      <c r="B32" s="369"/>
      <c r="C32" s="369"/>
      <c r="D32" s="51"/>
      <c r="E32" s="51"/>
      <c r="F32" s="51"/>
      <c r="G32" s="51"/>
    </row>
    <row r="33" spans="1:8" x14ac:dyDescent="0.25">
      <c r="A33" s="64"/>
      <c r="B33" s="65"/>
      <c r="C33" s="223"/>
      <c r="D33" s="51"/>
      <c r="E33" s="51"/>
      <c r="F33" s="51"/>
      <c r="G33" s="51"/>
    </row>
    <row r="34" spans="1:8" x14ac:dyDescent="0.25">
      <c r="A34" s="64"/>
      <c r="B34" s="65"/>
      <c r="C34" s="222"/>
      <c r="D34" s="51"/>
      <c r="E34" s="51"/>
      <c r="F34" s="51"/>
      <c r="G34" s="51"/>
    </row>
    <row r="35" spans="1:8" x14ac:dyDescent="0.25">
      <c r="A35" s="64"/>
      <c r="B35" s="65"/>
      <c r="C35" s="222"/>
      <c r="D35" s="51"/>
      <c r="E35" s="51"/>
      <c r="F35" s="51"/>
      <c r="G35" s="51"/>
    </row>
    <row r="36" spans="1:8" x14ac:dyDescent="0.25">
      <c r="A36" s="64"/>
      <c r="B36" s="65"/>
      <c r="C36" s="222"/>
      <c r="D36" s="51"/>
      <c r="E36" s="51"/>
      <c r="F36" s="51"/>
      <c r="G36" s="51"/>
    </row>
    <row r="37" spans="1:8" x14ac:dyDescent="0.25">
      <c r="A37" s="64"/>
      <c r="B37" s="65"/>
      <c r="C37" s="222"/>
      <c r="D37" s="51"/>
      <c r="E37" s="51"/>
      <c r="F37" s="51"/>
      <c r="G37" s="51"/>
    </row>
    <row r="38" spans="1:8" x14ac:dyDescent="0.25">
      <c r="A38" s="64"/>
      <c r="B38" s="65"/>
      <c r="C38" s="222"/>
      <c r="D38" s="66"/>
      <c r="E38" s="51"/>
      <c r="F38" s="51"/>
      <c r="G38" s="51"/>
    </row>
    <row r="39" spans="1:8" x14ac:dyDescent="0.25">
      <c r="A39" s="64"/>
      <c r="B39" s="65"/>
      <c r="C39" s="224"/>
      <c r="D39" s="51"/>
      <c r="E39" s="51"/>
      <c r="F39" s="51"/>
      <c r="G39" s="51"/>
    </row>
    <row r="40" spans="1:8" x14ac:dyDescent="0.25">
      <c r="A40" s="67"/>
      <c r="B40" s="61"/>
      <c r="C40" s="222"/>
      <c r="D40" s="66"/>
      <c r="E40" s="51"/>
      <c r="F40" s="51"/>
      <c r="G40" s="51"/>
    </row>
    <row r="41" spans="1:8" x14ac:dyDescent="0.25">
      <c r="A41" s="370"/>
      <c r="B41" s="370"/>
      <c r="C41" s="370"/>
      <c r="D41" s="66"/>
      <c r="E41" s="51"/>
      <c r="F41" s="51"/>
      <c r="G41" s="51"/>
    </row>
    <row r="42" spans="1:8" x14ac:dyDescent="0.25">
      <c r="A42" s="67"/>
      <c r="B42" s="61"/>
      <c r="C42" s="222"/>
      <c r="D42" s="51"/>
      <c r="E42" s="51"/>
      <c r="F42" s="51"/>
      <c r="G42" s="51"/>
      <c r="H42" s="68"/>
    </row>
    <row r="43" spans="1:8" x14ac:dyDescent="0.25">
      <c r="A43" s="67"/>
      <c r="B43" s="69"/>
      <c r="C43" s="222"/>
      <c r="D43" s="51"/>
      <c r="E43" s="51"/>
      <c r="F43" s="51"/>
      <c r="G43" s="51"/>
      <c r="H43" s="68"/>
    </row>
    <row r="44" spans="1:8" x14ac:dyDescent="0.25">
      <c r="A44" s="67"/>
      <c r="B44" s="69"/>
      <c r="C44" s="222"/>
      <c r="D44" s="51"/>
      <c r="E44" s="51"/>
      <c r="F44" s="51"/>
      <c r="G44" s="51"/>
      <c r="H44" s="68"/>
    </row>
    <row r="45" spans="1:8" s="74" customFormat="1" x14ac:dyDescent="0.25">
      <c r="A45" s="70"/>
      <c r="B45" s="71"/>
      <c r="C45" s="225"/>
      <c r="D45" s="72"/>
      <c r="E45" s="72"/>
      <c r="F45" s="72"/>
      <c r="G45" s="72"/>
      <c r="H45" s="73"/>
    </row>
    <row r="46" spans="1:8" x14ac:dyDescent="0.25">
      <c r="A46" s="75"/>
      <c r="B46" s="76"/>
      <c r="C46" s="222"/>
      <c r="D46" s="51"/>
      <c r="E46" s="51"/>
      <c r="F46" s="51"/>
      <c r="G46" s="51"/>
      <c r="H46" s="68"/>
    </row>
    <row r="47" spans="1:8" x14ac:dyDescent="0.25">
      <c r="A47" s="51"/>
      <c r="B47" s="61"/>
      <c r="C47" s="222"/>
      <c r="D47" s="51"/>
      <c r="E47" s="51"/>
      <c r="F47" s="51"/>
      <c r="G47" s="51"/>
      <c r="H47" s="68"/>
    </row>
    <row r="48" spans="1:8" x14ac:dyDescent="0.25">
      <c r="A48" s="77"/>
      <c r="B48" s="61"/>
      <c r="C48" s="222"/>
      <c r="D48" s="51"/>
      <c r="E48" s="51"/>
      <c r="F48" s="51"/>
      <c r="G48" s="51"/>
      <c r="H48" s="68"/>
    </row>
    <row r="49" spans="1:7" x14ac:dyDescent="0.25">
      <c r="A49" s="51"/>
      <c r="B49" s="61"/>
      <c r="C49" s="226"/>
      <c r="D49" s="51"/>
      <c r="E49" s="51"/>
      <c r="F49" s="51"/>
      <c r="G49" s="51"/>
    </row>
    <row r="50" spans="1:7" s="79" customFormat="1" x14ac:dyDescent="0.25">
      <c r="A50" s="78"/>
      <c r="B50" s="76"/>
      <c r="C50" s="227"/>
      <c r="D50" s="78"/>
      <c r="E50" s="78"/>
      <c r="F50" s="78"/>
      <c r="G50" s="78"/>
    </row>
    <row r="51" spans="1:7" x14ac:dyDescent="0.25">
      <c r="A51" s="51"/>
      <c r="B51" s="61"/>
      <c r="C51" s="222"/>
      <c r="D51" s="51"/>
      <c r="E51" s="51"/>
      <c r="F51" s="51"/>
      <c r="G51" s="51"/>
    </row>
    <row r="52" spans="1:7" x14ac:dyDescent="0.25">
      <c r="A52" s="51"/>
      <c r="B52" s="61"/>
      <c r="C52" s="222"/>
      <c r="D52" s="51"/>
      <c r="E52" s="51"/>
      <c r="F52" s="51"/>
      <c r="G52" s="51"/>
    </row>
    <row r="53" spans="1:7" x14ac:dyDescent="0.25">
      <c r="A53" s="80"/>
      <c r="B53" s="61"/>
      <c r="C53" s="222"/>
      <c r="D53" s="51"/>
      <c r="E53" s="51"/>
      <c r="F53" s="51"/>
      <c r="G53" s="51"/>
    </row>
    <row r="54" spans="1:7" x14ac:dyDescent="0.25">
      <c r="A54" s="366"/>
      <c r="B54" s="366"/>
      <c r="C54" s="366"/>
      <c r="D54" s="51"/>
      <c r="E54" s="51"/>
      <c r="F54" s="51"/>
      <c r="G54" s="51"/>
    </row>
    <row r="55" spans="1:7" x14ac:dyDescent="0.25">
      <c r="A55" s="81"/>
      <c r="B55" s="61"/>
      <c r="C55" s="222"/>
      <c r="D55" s="51"/>
      <c r="E55" s="51"/>
      <c r="F55" s="51"/>
      <c r="G55" s="51"/>
    </row>
    <row r="56" spans="1:7" x14ac:dyDescent="0.25">
      <c r="A56" s="51"/>
      <c r="B56" s="61"/>
      <c r="C56" s="222"/>
      <c r="D56" s="51"/>
      <c r="E56" s="51"/>
      <c r="F56" s="51"/>
      <c r="G56" s="51"/>
    </row>
    <row r="57" spans="1:7" x14ac:dyDescent="0.25">
      <c r="A57" s="51"/>
      <c r="B57" s="61"/>
      <c r="C57" s="222"/>
      <c r="D57" s="51"/>
      <c r="E57" s="51"/>
      <c r="F57" s="51"/>
      <c r="G57" s="51"/>
    </row>
    <row r="58" spans="1:7" x14ac:dyDescent="0.25">
      <c r="A58" s="51"/>
      <c r="B58" s="61"/>
      <c r="C58" s="222"/>
      <c r="D58" s="51"/>
      <c r="E58" s="51"/>
      <c r="F58" s="51"/>
      <c r="G58" s="51"/>
    </row>
    <row r="59" spans="1:7" x14ac:dyDescent="0.25">
      <c r="A59" s="51"/>
      <c r="B59" s="61"/>
      <c r="C59" s="222"/>
      <c r="D59" s="51"/>
      <c r="E59" s="51"/>
      <c r="F59" s="51"/>
      <c r="G59" s="51"/>
    </row>
    <row r="60" spans="1:7" x14ac:dyDescent="0.25">
      <c r="A60" s="51"/>
      <c r="B60" s="61"/>
      <c r="C60" s="222"/>
      <c r="D60" s="51"/>
      <c r="E60" s="51"/>
      <c r="F60" s="51"/>
      <c r="G60" s="51"/>
    </row>
    <row r="61" spans="1:7" x14ac:dyDescent="0.25">
      <c r="A61" s="51"/>
      <c r="B61" s="61"/>
      <c r="C61" s="222"/>
      <c r="D61" s="51"/>
      <c r="E61" s="51"/>
      <c r="F61" s="51"/>
      <c r="G61" s="51"/>
    </row>
    <row r="62" spans="1:7" x14ac:dyDescent="0.25">
      <c r="A62" s="51"/>
      <c r="B62" s="61"/>
      <c r="C62" s="222"/>
      <c r="D62" s="51"/>
      <c r="E62" s="51"/>
      <c r="F62" s="51"/>
      <c r="G62" s="51"/>
    </row>
    <row r="63" spans="1:7" x14ac:dyDescent="0.25">
      <c r="A63" s="51"/>
      <c r="B63" s="61"/>
      <c r="C63" s="222"/>
      <c r="D63" s="51"/>
      <c r="E63" s="51"/>
      <c r="F63" s="51"/>
      <c r="G63" s="51"/>
    </row>
    <row r="64" spans="1:7" x14ac:dyDescent="0.25">
      <c r="A64" s="51"/>
      <c r="B64" s="61"/>
      <c r="C64" s="222"/>
      <c r="D64" s="51"/>
      <c r="E64" s="51"/>
      <c r="F64" s="51"/>
      <c r="G64" s="51"/>
    </row>
    <row r="65" spans="1:7" x14ac:dyDescent="0.25">
      <c r="A65" s="51"/>
      <c r="B65" s="61"/>
      <c r="C65" s="222"/>
      <c r="D65" s="51"/>
      <c r="E65" s="51"/>
      <c r="F65" s="51"/>
      <c r="G65" s="51"/>
    </row>
    <row r="66" spans="1:7" x14ac:dyDescent="0.25">
      <c r="A66" s="51"/>
      <c r="B66" s="61"/>
      <c r="C66" s="222"/>
      <c r="D66" s="51"/>
      <c r="E66" s="51"/>
      <c r="F66" s="51"/>
      <c r="G66" s="51"/>
    </row>
    <row r="67" spans="1:7" x14ac:dyDescent="0.25">
      <c r="A67" s="51"/>
      <c r="B67" s="61"/>
      <c r="C67" s="222"/>
      <c r="D67" s="51"/>
      <c r="E67" s="51"/>
      <c r="F67" s="51"/>
      <c r="G67" s="51"/>
    </row>
    <row r="68" spans="1:7" x14ac:dyDescent="0.25">
      <c r="A68" s="51"/>
      <c r="B68" s="61"/>
      <c r="C68" s="222"/>
      <c r="D68" s="51"/>
      <c r="E68" s="51"/>
      <c r="F68" s="51"/>
      <c r="G68" s="51"/>
    </row>
    <row r="69" spans="1:7" x14ac:dyDescent="0.25">
      <c r="A69" s="51"/>
      <c r="B69" s="61"/>
      <c r="C69" s="222"/>
      <c r="D69" s="51"/>
      <c r="E69" s="51"/>
      <c r="F69" s="51"/>
      <c r="G69" s="51"/>
    </row>
    <row r="70" spans="1:7" x14ac:dyDescent="0.25">
      <c r="A70" s="51"/>
      <c r="B70" s="61"/>
      <c r="C70" s="222"/>
      <c r="D70" s="51"/>
      <c r="E70" s="51"/>
      <c r="F70" s="51"/>
      <c r="G70" s="51"/>
    </row>
    <row r="71" spans="1:7" x14ac:dyDescent="0.25">
      <c r="A71" s="51"/>
      <c r="B71" s="61"/>
      <c r="C71" s="222"/>
      <c r="D71" s="51"/>
      <c r="E71" s="51"/>
      <c r="F71" s="51"/>
      <c r="G71" s="51"/>
    </row>
    <row r="72" spans="1:7" x14ac:dyDescent="0.25">
      <c r="A72" s="51"/>
      <c r="B72" s="61"/>
      <c r="C72" s="222"/>
      <c r="D72" s="51"/>
      <c r="E72" s="51"/>
      <c r="F72" s="51"/>
      <c r="G72" s="51"/>
    </row>
    <row r="73" spans="1:7" x14ac:dyDescent="0.25">
      <c r="A73" s="51"/>
      <c r="B73" s="61"/>
      <c r="C73" s="222"/>
      <c r="D73" s="51"/>
      <c r="E73" s="51"/>
      <c r="F73" s="51"/>
      <c r="G73" s="51"/>
    </row>
    <row r="74" spans="1:7" x14ac:dyDescent="0.25">
      <c r="A74" s="51"/>
      <c r="B74" s="61"/>
      <c r="C74" s="222"/>
      <c r="D74" s="51"/>
      <c r="E74" s="51"/>
      <c r="F74" s="51"/>
      <c r="G74" s="51"/>
    </row>
    <row r="75" spans="1:7" x14ac:dyDescent="0.25">
      <c r="A75" s="51"/>
      <c r="B75" s="61"/>
      <c r="C75" s="222"/>
      <c r="D75" s="51"/>
      <c r="E75" s="51"/>
      <c r="F75" s="51"/>
      <c r="G75" s="51"/>
    </row>
    <row r="76" spans="1:7" x14ac:dyDescent="0.25">
      <c r="A76" s="51"/>
      <c r="B76" s="61"/>
      <c r="C76" s="222"/>
      <c r="D76" s="51"/>
      <c r="E76" s="51"/>
      <c r="F76" s="51"/>
      <c r="G76" s="51"/>
    </row>
    <row r="77" spans="1:7" x14ac:dyDescent="0.25">
      <c r="A77" s="51"/>
      <c r="B77" s="61"/>
      <c r="C77" s="222"/>
      <c r="D77" s="51"/>
      <c r="E77" s="51"/>
      <c r="F77" s="51"/>
      <c r="G77" s="51"/>
    </row>
    <row r="78" spans="1:7" x14ac:dyDescent="0.25">
      <c r="A78" s="51"/>
      <c r="B78" s="61"/>
      <c r="C78" s="222"/>
      <c r="D78" s="51"/>
      <c r="E78" s="51"/>
      <c r="F78" s="51"/>
      <c r="G78" s="51"/>
    </row>
    <row r="79" spans="1:7" x14ac:dyDescent="0.25">
      <c r="A79" s="51"/>
      <c r="B79" s="61"/>
      <c r="C79" s="222"/>
      <c r="D79" s="51"/>
      <c r="E79" s="51"/>
      <c r="F79" s="51"/>
      <c r="G79" s="51"/>
    </row>
    <row r="80" spans="1:7" x14ac:dyDescent="0.25">
      <c r="A80" s="51"/>
      <c r="B80" s="61"/>
      <c r="C80" s="222"/>
      <c r="D80" s="51"/>
      <c r="E80" s="51"/>
      <c r="F80" s="51"/>
      <c r="G80" s="51"/>
    </row>
    <row r="81" spans="1:7" x14ac:dyDescent="0.25">
      <c r="A81" s="51"/>
      <c r="B81" s="61"/>
      <c r="C81" s="222"/>
      <c r="D81" s="51"/>
      <c r="E81" s="51"/>
      <c r="F81" s="51"/>
      <c r="G81" s="51"/>
    </row>
    <row r="82" spans="1:7" x14ac:dyDescent="0.25">
      <c r="A82" s="51"/>
      <c r="B82" s="61"/>
      <c r="C82" s="222"/>
      <c r="D82" s="51"/>
      <c r="E82" s="51"/>
      <c r="F82" s="51"/>
      <c r="G82" s="51"/>
    </row>
    <row r="83" spans="1:7" x14ac:dyDescent="0.25">
      <c r="A83" s="51"/>
      <c r="B83" s="61"/>
      <c r="C83" s="222"/>
      <c r="D83" s="51"/>
      <c r="E83" s="51"/>
      <c r="F83" s="51"/>
      <c r="G83" s="51"/>
    </row>
    <row r="84" spans="1:7" x14ac:dyDescent="0.25">
      <c r="B84" s="68"/>
      <c r="C84" s="228"/>
    </row>
    <row r="85" spans="1:7" x14ac:dyDescent="0.25">
      <c r="B85" s="68"/>
      <c r="C85" s="228"/>
    </row>
    <row r="86" spans="1:7" x14ac:dyDescent="0.25">
      <c r="B86" s="68"/>
      <c r="C86" s="228"/>
    </row>
    <row r="87" spans="1:7" x14ac:dyDescent="0.25">
      <c r="B87" s="68"/>
      <c r="C87" s="228"/>
    </row>
  </sheetData>
  <mergeCells count="17">
    <mergeCell ref="A16:B16"/>
    <mergeCell ref="A17:B17"/>
    <mergeCell ref="A18:B18"/>
    <mergeCell ref="A19:B19"/>
    <mergeCell ref="A54:C54"/>
    <mergeCell ref="A1:C1"/>
    <mergeCell ref="A30:C30"/>
    <mergeCell ref="A32:C32"/>
    <mergeCell ref="A41:C41"/>
    <mergeCell ref="A3:C3"/>
    <mergeCell ref="A4:A6"/>
    <mergeCell ref="A10:B10"/>
    <mergeCell ref="A11:B11"/>
    <mergeCell ref="A12:B12"/>
    <mergeCell ref="A13:B13"/>
    <mergeCell ref="A14:B14"/>
    <mergeCell ref="A15:B15"/>
  </mergeCells>
  <pageMargins left="0.511811024" right="0.511811024" top="0.78740157499999996" bottom="0.78740157499999996" header="0.31496062000000002" footer="0.31496062000000002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Resumo</vt:lpstr>
      <vt:lpstr>ELETRICA </vt:lpstr>
      <vt:lpstr>CIVIL</vt:lpstr>
      <vt:lpstr>Cronograma</vt:lpstr>
      <vt:lpstr>BDI- Obras</vt:lpstr>
      <vt:lpstr>BDI - Equipamento</vt:lpstr>
      <vt:lpstr>'BDI - Equipamento'!Area_de_impressao</vt:lpstr>
      <vt:lpstr>'BDI- Obras'!Area_de_impressao</vt:lpstr>
      <vt:lpstr>CIVIL!Area_de_impressao</vt:lpstr>
      <vt:lpstr>'ELETRICA '!Area_de_impressao</vt:lpstr>
      <vt:lpstr>CIVIL!Titulos_de_impressao</vt:lpstr>
      <vt:lpstr>'ELETRICA 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Bertinetti</dc:creator>
  <cp:lastModifiedBy>Irineu Teodulo</cp:lastModifiedBy>
  <cp:lastPrinted>2016-08-22T19:23:23Z</cp:lastPrinted>
  <dcterms:created xsi:type="dcterms:W3CDTF">2012-08-08T12:18:36Z</dcterms:created>
  <dcterms:modified xsi:type="dcterms:W3CDTF">2017-04-25T16:53:58Z</dcterms:modified>
</cp:coreProperties>
</file>