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PROJETOS EM CURSO PARA COMPRA\HSPC\HSPC - OBRA DE REFORMA DO BLOCO VII\"/>
    </mc:Choice>
  </mc:AlternateContent>
  <bookViews>
    <workbookView xWindow="0" yWindow="0" windowWidth="28800" windowHeight="131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106" i="1" l="1"/>
  <c r="H105" i="1"/>
  <c r="J12" i="1" l="1"/>
</calcChain>
</file>

<file path=xl/sharedStrings.xml><?xml version="1.0" encoding="utf-8"?>
<sst xmlns="http://schemas.openxmlformats.org/spreadsheetml/2006/main" count="550" uniqueCount="342">
  <si>
    <t>9.2</t>
  </si>
  <si>
    <t>LUMINÁRIA TIPO PENDENTE NO HALL DE ENTRADA</t>
  </si>
  <si>
    <t>9.5</t>
  </si>
  <si>
    <t>88424</t>
  </si>
  <si>
    <t>ASTU - ASSENTAMENTO DE TUBOS E PECAS</t>
  </si>
  <si>
    <t>8.10</t>
  </si>
  <si>
    <t>8.11</t>
  </si>
  <si>
    <t>8.12</t>
  </si>
  <si>
    <t>8.13</t>
  </si>
  <si>
    <t>8.14</t>
  </si>
  <si>
    <t>8.15</t>
  </si>
  <si>
    <t>8.16</t>
  </si>
  <si>
    <t>RETIRADA DE APARELHOS SANITARIOS</t>
  </si>
  <si>
    <t>REVOLVIMENTO E DESTORROAMENTO MANUAL DE SUPERFÍCIE GRAMADA COM PROFUNDIDADE ATÉ 20CM</t>
  </si>
  <si>
    <t>83449</t>
  </si>
  <si>
    <t>1.1</t>
  </si>
  <si>
    <t>REATERRO DE VALA COM COMPACTAÇÃO MANUAL</t>
  </si>
  <si>
    <t>1.2</t>
  </si>
  <si>
    <t>PINTURA EM DECK DE MADEIRA, CONTEMPLANDO LIXAMENTO E APLICAÇÃO DE VERNIZ INTERIOR/EXTERIOR</t>
  </si>
  <si>
    <t>1</t>
  </si>
  <si>
    <t>PINTURA EM PORTA DE MADEIRA, CONTEMPLANDO LIXAMENTO E APLICAÇÃO DE VERNIZ INTERIOR/EXTERIOR</t>
  </si>
  <si>
    <t>2</t>
  </si>
  <si>
    <t>3</t>
  </si>
  <si>
    <t>4</t>
  </si>
  <si>
    <t>5</t>
  </si>
  <si>
    <t>6</t>
  </si>
  <si>
    <t>URBA - URBANIZAÇÃO</t>
  </si>
  <si>
    <t>7</t>
  </si>
  <si>
    <t>8</t>
  </si>
  <si>
    <t>9</t>
  </si>
  <si>
    <t>PLACA DE OBRA EM CHAPA DE ACO GALVANIZADO</t>
  </si>
  <si>
    <t xml:space="preserve">14485-X </t>
  </si>
  <si>
    <t>INTERRUPTOR PARALELO  LINHA THESI</t>
  </si>
  <si>
    <t>H</t>
  </si>
  <si>
    <t>Total Geral</t>
  </si>
  <si>
    <t>M</t>
  </si>
  <si>
    <t>EXECUÇÃO DE LIMPEZA GERAL E RETIRADA DE RESTO DE OBRAS</t>
  </si>
  <si>
    <t>PCMAT</t>
  </si>
  <si>
    <t>LOCAÇÃO DE CONTAINER DIMENSÃO (6,30 C X 2,30 L) M PARA ALMOXARIFADO</t>
  </si>
  <si>
    <t>14.1</t>
  </si>
  <si>
    <t>9502</t>
  </si>
  <si>
    <t>14.2</t>
  </si>
  <si>
    <t>14.3</t>
  </si>
  <si>
    <t>14.4</t>
  </si>
  <si>
    <t>14.5</t>
  </si>
  <si>
    <t>02.02.140</t>
  </si>
  <si>
    <t>14.6</t>
  </si>
  <si>
    <t>LUMINÁRIA QUADRADA TIPO PLAFON LED SOBREPOR (40 X 40) CM DE 36W / 3000 A 3500 K - BIVOLT</t>
  </si>
  <si>
    <t>SUBSTITUIÇÃO DE SABONETEIRAS DE CANTO EM METAL CROMADO - DECA 2072</t>
  </si>
  <si>
    <t>8.1</t>
  </si>
  <si>
    <t>8.2</t>
  </si>
  <si>
    <t>8.3</t>
  </si>
  <si>
    <t>8.4</t>
  </si>
  <si>
    <t>8.5</t>
  </si>
  <si>
    <t>8.6</t>
  </si>
  <si>
    <t>85333</t>
  </si>
  <si>
    <t>8.7</t>
  </si>
  <si>
    <t>8.8</t>
  </si>
  <si>
    <t>ADMINISTRAÇÃO LOCAL DE OBRA</t>
  </si>
  <si>
    <t>8.9</t>
  </si>
  <si>
    <t>PINTURA DE ACABAMENTO EM VERNIZ COM DUAS DEMÃOS EM ALISARES DE ARMÁRIOS</t>
  </si>
  <si>
    <t>Banco</t>
  </si>
  <si>
    <t>REMOCAO DE AZULEJO E SUBSTRATO DE ADERENCIA EM ARGAMASSA</t>
  </si>
  <si>
    <t>ALX55</t>
  </si>
  <si>
    <t>RASGO EM ALVENARIA PARA RAMAIS/ DISTRIBUIÇÃO COM DIAMETROS MENORES OU IGUAIS A 40 MM. AF_05/2015</t>
  </si>
  <si>
    <t>REQUADRO DE ESQUADRIAS COM ARGAMASSA DE CIMENTO 1: 3</t>
  </si>
  <si>
    <t>DEMOLICAO DE FORRO DE GESSO</t>
  </si>
  <si>
    <t>13.1</t>
  </si>
  <si>
    <t>13.2</t>
  </si>
  <si>
    <t>BANCADAS, LOUÇAS, METAIS,VIDROS E ESPELHOS</t>
  </si>
  <si>
    <t>SUBSTITUIÇÃO DE PORTA DE ARMARIO</t>
  </si>
  <si>
    <t>13.3</t>
  </si>
  <si>
    <t>ALX71</t>
  </si>
  <si>
    <t>ALX72</t>
  </si>
  <si>
    <t>13.5</t>
  </si>
  <si>
    <t>ALX73</t>
  </si>
  <si>
    <t xml:space="preserve">24,50%
</t>
  </si>
  <si>
    <t>Und</t>
  </si>
  <si>
    <t>SUBSTITUIÇÃO DOS SIFÕES METÁLICOS</t>
  </si>
  <si>
    <t>85372</t>
  </si>
  <si>
    <t>PINT - PINTURAS</t>
  </si>
  <si>
    <t xml:space="preserve">REFORMA DAS INSTALAÇÕES DO BLOCO VII </t>
  </si>
  <si>
    <t>SERV</t>
  </si>
  <si>
    <t>PINTURA</t>
  </si>
  <si>
    <t>7.1</t>
  </si>
  <si>
    <t>7.2</t>
  </si>
  <si>
    <t>7.3</t>
  </si>
  <si>
    <t>7.4</t>
  </si>
  <si>
    <t>7.6</t>
  </si>
  <si>
    <t>7.7</t>
  </si>
  <si>
    <t>7.8</t>
  </si>
  <si>
    <t>7.9</t>
  </si>
  <si>
    <t>90443</t>
  </si>
  <si>
    <t xml:space="preserve">UN </t>
  </si>
  <si>
    <t>MARCENARIA</t>
  </si>
  <si>
    <t>ADMINISTRAÇÃO LOCAL DA OBRA</t>
  </si>
  <si>
    <t>SEDI - SERVIÇOS DIVERSOS</t>
  </si>
  <si>
    <t>8436</t>
  </si>
  <si>
    <t>UND</t>
  </si>
  <si>
    <t>SINAPI</t>
  </si>
  <si>
    <t>9584</t>
  </si>
  <si>
    <t>PARE - PAREDES/PAINEIS</t>
  </si>
  <si>
    <t>M²</t>
  </si>
  <si>
    <t>Descrição</t>
  </si>
  <si>
    <t>FORROS E DIVISÓRIAS E SOLEIRAS</t>
  </si>
  <si>
    <t>SUBSTITUIÇÃO DE BARRA DE APOIO DOS BANHEIROS</t>
  </si>
  <si>
    <t>TOMADA 10 A LINHA THESI</t>
  </si>
  <si>
    <t>2328</t>
  </si>
  <si>
    <t>12.1</t>
  </si>
  <si>
    <t>12.2</t>
  </si>
  <si>
    <t>ESCAVAÇÃO MANUAL DE VALAS. AF_03/2016</t>
  </si>
  <si>
    <t>12.4</t>
  </si>
  <si>
    <t>12.5</t>
  </si>
  <si>
    <t>12.6</t>
  </si>
  <si>
    <t>COMP. 200</t>
  </si>
  <si>
    <t>COMP. 201</t>
  </si>
  <si>
    <t>COMP. 202</t>
  </si>
  <si>
    <t>COMP. 203</t>
  </si>
  <si>
    <t>COMP. 205</t>
  </si>
  <si>
    <t>COMP. 207</t>
  </si>
  <si>
    <t xml:space="preserve">SPOT LED INSTALADO SOBRE TRILHOS NO HALL DE ENTRADA </t>
  </si>
  <si>
    <t>MOVT - MOVIMENTO DE TERRA</t>
  </si>
  <si>
    <t>SUBSTITUIÇÃO DE BOXES DOS BANHEIROS EM VIDRO INCOLOR E PERFILADO EM ALUMÍNIO ANODIZADO NATURAL</t>
  </si>
  <si>
    <t>LUMINÁRIA PENDENTE REDONDA - SOMENTE INSTALAÇÃO</t>
  </si>
  <si>
    <t>FORNECIMENTO E INSTALAÇÃO DE CUBA OVAL COR BRANCA, FIXADA EM BANCADA DE GRANITO, INCLUSIVE MASSA PLÁSTICA PARA COLAGEM E REINSTALAÇÃO DE ACESSÓRIOS</t>
  </si>
  <si>
    <t>RETIRADA DE GRAMA EM PLACAS</t>
  </si>
  <si>
    <t>COMP. 211</t>
  </si>
  <si>
    <t>COMP. 212</t>
  </si>
  <si>
    <t>COMP. 215</t>
  </si>
  <si>
    <t>COMP. 216</t>
  </si>
  <si>
    <t>6.1</t>
  </si>
  <si>
    <t>COMP. 217</t>
  </si>
  <si>
    <t>6.2</t>
  </si>
  <si>
    <t>0,0% - Não Desonerada</t>
  </si>
  <si>
    <t>CAIXA DE PASSAGEM 60X60X70 FUNDO BRITA COM TAMPA</t>
  </si>
  <si>
    <t>COMP. 43</t>
  </si>
  <si>
    <t>DEMOLIÇÃO DE PAINEL DE PAREDE EM COMPENSADO</t>
  </si>
  <si>
    <t>10</t>
  </si>
  <si>
    <t>11</t>
  </si>
  <si>
    <t>12</t>
  </si>
  <si>
    <t>13</t>
  </si>
  <si>
    <t>Código</t>
  </si>
  <si>
    <t>14</t>
  </si>
  <si>
    <t>15</t>
  </si>
  <si>
    <t>REFEIÇÃO - ALMOÇO HSPC</t>
  </si>
  <si>
    <t>18</t>
  </si>
  <si>
    <t>84152</t>
  </si>
  <si>
    <t>85005</t>
  </si>
  <si>
    <t>TX</t>
  </si>
  <si>
    <t>SUBSTITUIÇÃO DAS GRELHAS  CONVENCIONAIS DE RALOS POR GRELHAS DE AÇO INOX COM SISTEMA DE ABRE E FECHA</t>
  </si>
  <si>
    <t>COMP. 64</t>
  </si>
  <si>
    <t>COMP. 65</t>
  </si>
  <si>
    <t>CANT - CANTEIRO DE OBRAS</t>
  </si>
  <si>
    <t>LIPR - LIGAÇÕES PREDIAIS ÁGUA/ESGOTO/ENERGIA/TELEFONE</t>
  </si>
  <si>
    <t>93358</t>
  </si>
  <si>
    <t>10971</t>
  </si>
  <si>
    <t>UN</t>
  </si>
  <si>
    <t>INSTALAÇÃO DE DPS EM QUADRO GERAL SENDO 3F+N</t>
  </si>
  <si>
    <t>CHP</t>
  </si>
  <si>
    <t>11.1</t>
  </si>
  <si>
    <t>INFRAESTRUTURA AR CONDICIONADO</t>
  </si>
  <si>
    <t>11.2</t>
  </si>
  <si>
    <t>11.3</t>
  </si>
  <si>
    <t>COMP. 73</t>
  </si>
  <si>
    <t>11.4</t>
  </si>
  <si>
    <t>COMP. 75</t>
  </si>
  <si>
    <t>FECHAMENTO EM ALVENARIA DOS VÃOS DOS APARELHOS DE AR CONDICIONADO, INCLUSIVE CHAPISCO, EMBOÇO E REBOCO</t>
  </si>
  <si>
    <t>COMP. 76</t>
  </si>
  <si>
    <t>COMP. 100</t>
  </si>
  <si>
    <t>COMP. 77</t>
  </si>
  <si>
    <t>COMP. 101</t>
  </si>
  <si>
    <t>COMP. 78</t>
  </si>
  <si>
    <t>COMP. 102</t>
  </si>
  <si>
    <t>COMP. 79</t>
  </si>
  <si>
    <t>COMP. 103</t>
  </si>
  <si>
    <t>COMP. 104</t>
  </si>
  <si>
    <t>COMP. 105</t>
  </si>
  <si>
    <t>COMP. 106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</si>
  <si>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</si>
  <si>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Tipo</t>
  </si>
  <si>
    <t>COMP. 81</t>
  </si>
  <si>
    <t>COMP. 82</t>
  </si>
  <si>
    <t>73964/006</t>
  </si>
  <si>
    <t>COMP. 83</t>
  </si>
  <si>
    <t>Total</t>
  </si>
  <si>
    <t>COMP. 84</t>
  </si>
  <si>
    <t>COMP. 85</t>
  </si>
  <si>
    <t>COMP. 87</t>
  </si>
  <si>
    <t>COMP. 89</t>
  </si>
  <si>
    <t>5.1</t>
  </si>
  <si>
    <t>5.2</t>
  </si>
  <si>
    <t>REMOCAO DE TOMADAS OU INTERRUPTORES ELETRICOS</t>
  </si>
  <si>
    <t>COMP. 90</t>
  </si>
  <si>
    <t>COMP. 91</t>
  </si>
  <si>
    <t>85182</t>
  </si>
  <si>
    <t>COMP. 92</t>
  </si>
  <si>
    <t>COMP. 93</t>
  </si>
  <si>
    <t>85184</t>
  </si>
  <si>
    <t>COMP. 95</t>
  </si>
  <si>
    <t>COMP. 96</t>
  </si>
  <si>
    <t>COMP. 97</t>
  </si>
  <si>
    <t>COMP. 98</t>
  </si>
  <si>
    <t>COMP. 99</t>
  </si>
  <si>
    <t>ALVENARIA</t>
  </si>
  <si>
    <t>EXECUÇÃO DE PILAR E FUNDO FALSO COM PORTA  DE CORRER PARA O HALL PARA OCULTAR PAINEL ELÉTRICO</t>
  </si>
  <si>
    <t>CHUVEIRO ACQUAPLUS LINHA DECA DUCHA METÁLICO</t>
  </si>
  <si>
    <t>ORSE</t>
  </si>
  <si>
    <t>INSTALAÇÃO DE KIT 6 ARANDELA EM ALUMÍNIO COR BRANCO  G9</t>
  </si>
  <si>
    <t>8387</t>
  </si>
  <si>
    <t>PISO - PISOS</t>
  </si>
  <si>
    <t>PCMSO</t>
  </si>
  <si>
    <t>RETIRADA E TRANSPORTE DE MOBILIÁRIOS E EQUIPAMENTOS DO BLOCO VII COM CAMINHÃO CARROCERIA FECHADA</t>
  </si>
  <si>
    <t>FORNECIMENTO E INSTALAÇÃO DE BACIA SANITÁRIA CONVENCIONAL, LINHA MONTE CARLO, DECA, COR BRANCO, INCLUSIVE ASSENTO E ACESSÓRIOS</t>
  </si>
  <si>
    <t>10.1</t>
  </si>
  <si>
    <t>10.2</t>
  </si>
  <si>
    <t>CPOS</t>
  </si>
  <si>
    <t>10.3</t>
  </si>
  <si>
    <t>Encargos Sociais</t>
  </si>
  <si>
    <t>INSTALAÇÃO DE DISPOSITIVO DIFERENCIAL RESIDUAL NOS QUADROS ELÉTRICOS DOS APARTAMENTOS</t>
  </si>
  <si>
    <t>Descrição do Orçamento</t>
  </si>
  <si>
    <t>11736</t>
  </si>
  <si>
    <t>Quant.</t>
  </si>
  <si>
    <t>ADEQUAÇÃO DE PONTO DE ESGOTO</t>
  </si>
  <si>
    <t>HOSPEDAGEM PARA 05 (CINCO) PESSOAS</t>
  </si>
  <si>
    <t>INSTALAÇÕES HIDROSSANITÁRIAS</t>
  </si>
  <si>
    <t>4.1</t>
  </si>
  <si>
    <t>PISO  PORCELANATO 60X60CM TRAVERTINO NAVONA COR BIANCO, INCLUSIVE REJUNTAMENTO EPOXI</t>
  </si>
  <si>
    <t>86887</t>
  </si>
  <si>
    <t>4.2</t>
  </si>
  <si>
    <t>4.3</t>
  </si>
  <si>
    <t>4.5</t>
  </si>
  <si>
    <t>4.6</t>
  </si>
  <si>
    <t>4.7</t>
  </si>
  <si>
    <t>4.9</t>
  </si>
  <si>
    <t>Valor Unit com BDI</t>
  </si>
  <si>
    <t>SUBSTITUIÇÃO DE REPARO DE VÁLVULA HIDRA, INCLUSIVE ACABAMENTO CROMADO</t>
  </si>
  <si>
    <t>Item</t>
  </si>
  <si>
    <t>SEES - SERVIÇOS ESPECIAIS</t>
  </si>
  <si>
    <t xml:space="preserve">SUBSTITUIÇÃO DE VÁLVULA DECA DE CUBA DE LOUÇA </t>
  </si>
  <si>
    <t>INEL - INSTALAÇÃO ELÉTRICA/ELETRIFICAÇÃO E ILUMINAÇÃO EXTERNA</t>
  </si>
  <si>
    <t>TAPUME EM LONA BRANCA FIXADO COM CAIBROS E RIPÕES  ALTURA DE 2,20 METROS</t>
  </si>
  <si>
    <t>REALOCAÇÃO DE PONTO ELÉTRICO DA TV E ANTENA</t>
  </si>
  <si>
    <t>001X</t>
  </si>
  <si>
    <t>FORNECIMENTO E INSTALAÇÃO DE TORNEIRA DE MESA BICA BAIXA DECA LINK 1197, INCLUSIVE ACESSÓRIOS</t>
  </si>
  <si>
    <t>CONJUNTO INTERRUPTOR E TOMADA 20A LINHA THESI</t>
  </si>
  <si>
    <t>Total do BDI</t>
  </si>
  <si>
    <t>5824</t>
  </si>
  <si>
    <t>COMP. 191</t>
  </si>
  <si>
    <t>APS15</t>
  </si>
  <si>
    <t>APS18</t>
  </si>
  <si>
    <t>APS19</t>
  </si>
  <si>
    <t>INSTALAÇÕES DE AR CONDICIONADO</t>
  </si>
  <si>
    <t>COMP. 199</t>
  </si>
  <si>
    <t>SUBSTITUIÇÃO DE PAPELEIRA CONVENCIONAL POR PAPELEIRA DECA SLIM 2020 CROMADO</t>
  </si>
  <si>
    <t>PINTURA EM TETO COM TINTA ACRÍLICA BRANCO NEVE COM DUAS DEMÃOS, INCLUSIVE APLICAÇÃO DE SELADOR, EMASSAMENTO E LIXAMENTO</t>
  </si>
  <si>
    <t>B.D.I.</t>
  </si>
  <si>
    <t>PINTURA INTERNA EM PAREDE COM TINTA ACRÍLICA ESPUMA GELADA COM DUAS DEMÃOS, INCLUSIVE APLICAÇÃO DE SELADOR, EMASSAMENTO E LIXAMENTO</t>
  </si>
  <si>
    <t>74209/001</t>
  </si>
  <si>
    <t>ESPELHO CRISTAL, ESPESSURA 4MM</t>
  </si>
  <si>
    <t>3.1</t>
  </si>
  <si>
    <t>3.2</t>
  </si>
  <si>
    <t>3.3</t>
  </si>
  <si>
    <t>3.4</t>
  </si>
  <si>
    <t>3.5</t>
  </si>
  <si>
    <t>3.6</t>
  </si>
  <si>
    <t>SERP - SERVIÇOS PRELIMINARES</t>
  </si>
  <si>
    <t>Planilha Orçamentária Sintética</t>
  </si>
  <si>
    <t>DEMOLIÇÕES</t>
  </si>
  <si>
    <t>CANTEIRO DE OBRAS</t>
  </si>
  <si>
    <t>LUMINÁRIA QUADRADA TIPO PLAFON LED EMBUTIR (30 X 30) CM DE 25W / 3000 A 3500 K - BIVOLT</t>
  </si>
  <si>
    <t>PONTO PARA INSTALAÇÃO DE CONTROLE REMOTO AR CONDICIONADO</t>
  </si>
  <si>
    <t>RETIRADA DE TUBULAÇÃO PVC EMBUTIDA EM ALVENARIA</t>
  </si>
  <si>
    <t>PINTURA EXTERNA EM PAREDE COM TINTA ACRÍLICA PÃO DE MINUTO COM DUAS DEMÃOS, INCLUSIVE APLICAÇÃO DE SELADOR, EMASSAMENTO E LIXAMENTO</t>
  </si>
  <si>
    <t>Bancos Utilizados</t>
  </si>
  <si>
    <t>MÊS</t>
  </si>
  <si>
    <t>APLICAÇÃO MANUAL DE PINTURA COM TINTA TEXTURIZADA ACRÍLICA EM PANOS COM PRESENÇA DE VÃOS DE EDIFÍCIOS DE MÚLTIPLOS PAVIMENTOS, DUAS CORES. AF_06/2014</t>
  </si>
  <si>
    <t>UNID</t>
  </si>
  <si>
    <t>006V</t>
  </si>
  <si>
    <t>AZULEJO PORTO BELLO GLACIER WHITE 30 X 60 RETIFICADO, INCLUSIVE REJUNTAMENTO EM EPOXI COR BRANCO</t>
  </si>
  <si>
    <t>SUBSTITUIÇÃO DE TOALHEIRO COM BARRA</t>
  </si>
  <si>
    <t>INSTALAÇÕES ELÉTRICAS</t>
  </si>
  <si>
    <t>MOBILIZAÇÃO/DESMOBILIZAÇÃO</t>
  </si>
  <si>
    <t>LIMPEZA</t>
  </si>
  <si>
    <t>INTERRUPTOR  SIMPLES LINHA THESI</t>
  </si>
  <si>
    <t>ESQV - ESQUADRIAS/FERRAGENS/VIDROS</t>
  </si>
  <si>
    <t>INES - INSTALAÇÕES ESPECIAIS</t>
  </si>
  <si>
    <t>2.1</t>
  </si>
  <si>
    <t>2.2</t>
  </si>
  <si>
    <t>2.3</t>
  </si>
  <si>
    <t>RETIRADA DE ESQUADRIA DE MADEIRA</t>
  </si>
  <si>
    <t>85406</t>
  </si>
  <si>
    <t>REVE - REVESTIMENTO E TRATAMENTO DE SUPERFÍCIES</t>
  </si>
  <si>
    <t>DEMOLICAO MANUAL CONCRETO ARMADO (PILAR / VIGA / LAJE) - INCL EMPILHACAO LATERAL NO CANTEIRO</t>
  </si>
  <si>
    <t>10411</t>
  </si>
  <si>
    <t>INHI - INSTALAÇÕES HIDROS SANITÁRIAS</t>
  </si>
  <si>
    <t>SPOT LED DE EMBUTIR COR BRANCO QUADRADO COM LAMPADA DICRÓICA LED DE 3W/3000 K - BIVOLT</t>
  </si>
  <si>
    <t>CJ</t>
  </si>
  <si>
    <t>85416</t>
  </si>
  <si>
    <t>REVESTIMENTO CERÂMICO</t>
  </si>
  <si>
    <t>9084</t>
  </si>
  <si>
    <t>15.1</t>
  </si>
  <si>
    <t>Total sem BDI</t>
  </si>
  <si>
    <t>4.10</t>
  </si>
  <si>
    <t>4.11</t>
  </si>
  <si>
    <t>4.12</t>
  </si>
  <si>
    <t>3771</t>
  </si>
  <si>
    <t>CHOR - CUSTOS HORÁRIOS DE MÁQUINAS E EQUIPAMENTOS</t>
  </si>
  <si>
    <t>INSTALAÇÃO DE GANCHO DE REDE</t>
  </si>
  <si>
    <t>Valor Unit</t>
  </si>
  <si>
    <t>7.10</t>
  </si>
  <si>
    <t>7.11</t>
  </si>
  <si>
    <t>7.12</t>
  </si>
  <si>
    <t>9.1</t>
  </si>
  <si>
    <t>PRÓPRIO</t>
  </si>
  <si>
    <t>LOCAÇÃO DE CONTAINER TIPO SANITÁRIO COM 2 VASOS SANITÁRIOS, 2 LAVATÓRIOS, 2 MICTÓRIOS E 4 PONTOS PARA CHUVEIRO - ÁREA MÍNIMA DE 13,80 M²</t>
  </si>
  <si>
    <t>CONTAINER</t>
  </si>
  <si>
    <t>UNXMÊS</t>
  </si>
  <si>
    <t>ADMINISTRAÇÃO</t>
  </si>
  <si>
    <t>DEMOLIÇÃO DE PISO CERÂMICO OU LADRILHO</t>
  </si>
  <si>
    <t>DEMOLIÇÕES / REMOÇÕES</t>
  </si>
  <si>
    <t>REMOCAO DE SOLEIRA DE MARMORE OU GRANITO</t>
  </si>
  <si>
    <t>M³</t>
  </si>
  <si>
    <t>REMOÇÃO DE BANCADA DE GRANITO (OU MARMORE)</t>
  </si>
  <si>
    <t>KIT</t>
  </si>
  <si>
    <t>DUCHA HIGIÊNICA COM REGISTRO, LINHA LINK, REF. 1984.C.ACT. LNK, DA DECA OU SIMILAR</t>
  </si>
  <si>
    <t>LOUÇAS E METAIS SANITÁRIOS</t>
  </si>
  <si>
    <t>ACABAMENTO PARA REGISTRO 1/2", 3/4" E 1" (PQ), REF. 4900 - C43, DA DECA OU SIMILAR</t>
  </si>
  <si>
    <t>BANCADA EM GRANITO BRANCO FORTALEZA, E = 2CM</t>
  </si>
  <si>
    <t>CONVERSÃO INFOWORCA</t>
  </si>
  <si>
    <t>ENGATE FLEXÍVEL EM INOX, 1/2? X 40CM - FORNECIMENTO E INSTALAÇÃO. AF_12/2013</t>
  </si>
  <si>
    <t>EXECUÇÃO DE LINHA DE DRENAGEM PARA AR CONDICIONADO EM TUBO PVC MS Ø 32 MM, INCLUSIVE ACESSÓRIOS</t>
  </si>
  <si>
    <t>SOLEIRA EM GRANITO POLIDO PRETO L=22, ESP= 3CM</t>
  </si>
  <si>
    <t>SOLEIRAS E RODAPÉS</t>
  </si>
  <si>
    <t>FORRO DE GESSO ACARTONADO, FGE - FORRO GYPSUM ESTRUTURADO, EM CHAPA GYPSUM DRYWALL, RT BR 12,5MM, DA GYPSUM OU SIMILAR - FORNECIMENTO E APLICAÇÃO</t>
  </si>
  <si>
    <t>FORROS</t>
  </si>
  <si>
    <t>PLACA CIMENTÍCIA E =8MM, DIMENSÕES: 1,20X2,00M, PARA FECHAMENTO DA FACHADA, FIXADA EM ESTRUTURA METÉLICA (FORNECIMENTO E ASSENTAMENTO)</t>
  </si>
  <si>
    <t>DIVERSOS</t>
  </si>
  <si>
    <t>PINTURA DE ACABAMENTO COM APLICAÇÃO DE 02 DEMÃOS DE VERNIZ POLIURETANO SOBRE SUPERFÍCIES DE MADEIRA</t>
  </si>
  <si>
    <t>OUTRAS PINTURAS</t>
  </si>
  <si>
    <t>DUTO CORRUGADO FLEXÍVEL EM PEAD Ø = 3", TIPO KANALEX OU SIMILAR, LANÇADO DIRETAMENTE NO SOLO, EXCLUSIVE ESCAVAÇÃO E REATERRO</t>
  </si>
  <si>
    <t>FORNECIMENTO DE MATERIAIS PARA REDES DE ENERGIA ELÉTRICA E ILUMINAÇÃO</t>
  </si>
  <si>
    <t xml:space="preserve">SINAPI - 09/2017 - MT
ORSE - 07/2017 - SE
CPOS - 07/2017 - SP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</si>
</sst>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#####"/>
    <numFmt numFmtId="165" formatCode="\R\$\ #,##0.00"/>
  </numFmts>
  <fonts count="8" x14ac:knownFonts="1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D8ECF6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D8ECF6"/>
        <bgColor rgb="FF000000"/>
      </patternFill>
    </fill>
    <fill>
      <patternFill patternType="solid">
        <fgColor rgb="FFF7F3D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F0D8"/>
        <bgColor rgb="FF000000"/>
      </patternFill>
    </fill>
    <fill>
      <patternFill patternType="solid">
        <fgColor rgb="FFF7F3D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0" fontId="2" fillId="0" borderId="0" xfId="0" applyFont="1"/>
    <xf numFmtId="164" fontId="4" fillId="6" borderId="3" xfId="0" applyNumberFormat="1" applyFont="1" applyFill="1" applyBorder="1" applyAlignment="1">
      <alignment horizontal="right" vertical="top" wrapText="1"/>
    </xf>
    <xf numFmtId="0" fontId="2" fillId="7" borderId="4" xfId="0" applyFont="1" applyFill="1" applyBorder="1" applyAlignment="1">
      <alignment vertical="top" wrapText="1"/>
    </xf>
    <xf numFmtId="4" fontId="4" fillId="8" borderId="5" xfId="0" applyNumberFormat="1" applyFont="1" applyFill="1" applyBorder="1" applyAlignment="1">
      <alignment horizontal="right" vertical="top" wrapText="1"/>
    </xf>
    <xf numFmtId="0" fontId="3" fillId="9" borderId="0" xfId="0" applyFont="1" applyFill="1" applyAlignment="1">
      <alignment horizontal="right" vertical="top" wrapText="1"/>
    </xf>
    <xf numFmtId="0" fontId="4" fillId="10" borderId="6" xfId="0" applyFont="1" applyFill="1" applyBorder="1" applyAlignment="1">
      <alignment horizontal="center" vertical="top" wrapText="1"/>
    </xf>
    <xf numFmtId="164" fontId="4" fillId="11" borderId="7" xfId="0" applyNumberFormat="1" applyFont="1" applyFill="1" applyBorder="1" applyAlignment="1">
      <alignment horizontal="right" vertical="top" wrapText="1"/>
    </xf>
    <xf numFmtId="0" fontId="4" fillId="12" borderId="8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vertical="top" wrapText="1"/>
    </xf>
    <xf numFmtId="4" fontId="4" fillId="14" borderId="10" xfId="0" applyNumberFormat="1" applyFont="1" applyFill="1" applyBorder="1" applyAlignment="1">
      <alignment horizontal="right" vertical="top" wrapText="1"/>
    </xf>
    <xf numFmtId="0" fontId="2" fillId="18" borderId="11" xfId="0" applyFont="1" applyFill="1" applyBorder="1" applyAlignment="1">
      <alignment horizontal="right" vertical="top" wrapText="1"/>
    </xf>
    <xf numFmtId="0" fontId="6" fillId="0" borderId="0" xfId="0" applyFont="1"/>
    <xf numFmtId="0" fontId="4" fillId="19" borderId="12" xfId="0" applyFont="1" applyFill="1" applyBorder="1" applyAlignment="1">
      <alignment vertical="top" wrapText="1"/>
    </xf>
    <xf numFmtId="0" fontId="4" fillId="20" borderId="13" xfId="0" applyFont="1" applyFill="1" applyBorder="1" applyAlignment="1">
      <alignment vertical="top" wrapText="1"/>
    </xf>
    <xf numFmtId="4" fontId="3" fillId="9" borderId="0" xfId="0" applyNumberFormat="1" applyFont="1" applyFill="1" applyAlignment="1">
      <alignment horizontal="right" vertical="top" wrapText="1"/>
    </xf>
    <xf numFmtId="0" fontId="2" fillId="5" borderId="0" xfId="0" applyFont="1" applyFill="1" applyAlignment="1">
      <alignment vertical="top" wrapText="1"/>
    </xf>
    <xf numFmtId="0" fontId="5" fillId="16" borderId="0" xfId="0" applyFont="1" applyFill="1" applyAlignment="1">
      <alignment vertical="top" wrapText="1"/>
    </xf>
    <xf numFmtId="0" fontId="3" fillId="9" borderId="0" xfId="0" applyFont="1" applyFill="1" applyAlignment="1">
      <alignment horizontal="right" vertical="top" wrapText="1"/>
    </xf>
    <xf numFmtId="165" fontId="3" fillId="4" borderId="0" xfId="0" applyNumberFormat="1" applyFont="1" applyFill="1" applyAlignment="1">
      <alignment horizontal="right" vertical="top" wrapText="1"/>
    </xf>
    <xf numFmtId="0" fontId="3" fillId="15" borderId="0" xfId="0" applyFont="1" applyFill="1" applyAlignment="1">
      <alignment horizontal="center" vertical="top" wrapText="1"/>
    </xf>
    <xf numFmtId="0" fontId="7" fillId="17" borderId="0" xfId="0" applyFont="1" applyFill="1" applyAlignment="1">
      <alignment horizontal="center" vertical="top" wrapText="1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08"/>
  <sheetViews>
    <sheetView tabSelected="1" topLeftCell="A88" zoomScaleNormal="100" workbookViewId="0">
      <selection activeCell="M97" sqref="M97"/>
    </sheetView>
  </sheetViews>
  <sheetFormatPr defaultColWidth="9.140625" defaultRowHeight="15" x14ac:dyDescent="0.25"/>
  <cols>
    <col min="1" max="1" width="9.7109375" customWidth="1"/>
    <col min="2" max="2" width="10.28515625" customWidth="1"/>
    <col min="3" max="3" width="8.5703125" customWidth="1"/>
    <col min="4" max="4" width="41.85546875" customWidth="1"/>
    <col min="5" max="5" width="22" customWidth="1"/>
    <col min="6" max="6" width="5.85546875" customWidth="1"/>
    <col min="7" max="7" width="9.28515625" customWidth="1"/>
    <col min="8" max="8" width="10.5703125" customWidth="1"/>
    <col min="9" max="9" width="7.85546875" bestFit="1" customWidth="1"/>
    <col min="10" max="10" width="15.5703125" customWidth="1"/>
  </cols>
  <sheetData>
    <row r="1" spans="1:10" x14ac:dyDescent="0.25">
      <c r="A1" s="18" t="s">
        <v>219</v>
      </c>
      <c r="B1" s="18"/>
      <c r="C1" s="18"/>
      <c r="D1" s="18"/>
      <c r="E1" s="18" t="s">
        <v>273</v>
      </c>
      <c r="F1" s="18"/>
      <c r="G1" s="18" t="s">
        <v>255</v>
      </c>
      <c r="H1" s="18"/>
      <c r="I1" s="18" t="s">
        <v>217</v>
      </c>
      <c r="J1" s="18"/>
    </row>
    <row r="2" spans="1:10" ht="99.95" customHeight="1" x14ac:dyDescent="0.25">
      <c r="A2" s="19" t="s">
        <v>81</v>
      </c>
      <c r="B2" s="19"/>
      <c r="C2" s="19"/>
      <c r="D2" s="19"/>
      <c r="E2" s="19" t="s">
        <v>341</v>
      </c>
      <c r="F2" s="19"/>
      <c r="G2" s="19" t="s">
        <v>76</v>
      </c>
      <c r="H2" s="19"/>
      <c r="I2" s="19" t="s">
        <v>133</v>
      </c>
      <c r="J2" s="19"/>
    </row>
    <row r="3" spans="1:10" ht="23.25" x14ac:dyDescent="0.25">
      <c r="A3" s="23" t="s">
        <v>266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3" customFormat="1" ht="36" x14ac:dyDescent="0.2">
      <c r="A4" s="5" t="s">
        <v>236</v>
      </c>
      <c r="B4" s="5" t="s">
        <v>141</v>
      </c>
      <c r="C4" s="5" t="s">
        <v>61</v>
      </c>
      <c r="D4" s="5" t="s">
        <v>103</v>
      </c>
      <c r="E4" s="5" t="s">
        <v>179</v>
      </c>
      <c r="F4" s="5" t="s">
        <v>77</v>
      </c>
      <c r="G4" s="13" t="s">
        <v>221</v>
      </c>
      <c r="H4" s="13" t="s">
        <v>308</v>
      </c>
      <c r="I4" s="13" t="s">
        <v>234</v>
      </c>
      <c r="J4" s="13" t="s">
        <v>184</v>
      </c>
    </row>
    <row r="5" spans="1:10" s="14" customFormat="1" ht="11.25" x14ac:dyDescent="0.2">
      <c r="A5" s="11" t="s">
        <v>19</v>
      </c>
      <c r="B5" s="11"/>
      <c r="C5" s="11"/>
      <c r="D5" s="11" t="s">
        <v>281</v>
      </c>
      <c r="E5" s="11"/>
      <c r="F5" s="11"/>
      <c r="G5" s="1"/>
      <c r="H5" s="2"/>
      <c r="I5" s="2"/>
      <c r="J5" s="2">
        <v>7932.06</v>
      </c>
    </row>
    <row r="6" spans="1:10" s="14" customFormat="1" ht="56.25" x14ac:dyDescent="0.2">
      <c r="A6" s="15" t="s">
        <v>15</v>
      </c>
      <c r="B6" s="15" t="s">
        <v>246</v>
      </c>
      <c r="C6" s="15" t="s">
        <v>99</v>
      </c>
      <c r="D6" s="15" t="s">
        <v>178</v>
      </c>
      <c r="E6" s="15" t="s">
        <v>306</v>
      </c>
      <c r="F6" s="8" t="s">
        <v>158</v>
      </c>
      <c r="G6" s="4">
        <v>20</v>
      </c>
      <c r="H6" s="6">
        <v>123.17</v>
      </c>
      <c r="I6" s="6">
        <v>153.35</v>
      </c>
      <c r="J6" s="6">
        <v>3067</v>
      </c>
    </row>
    <row r="7" spans="1:10" s="14" customFormat="1" ht="22.5" x14ac:dyDescent="0.2">
      <c r="A7" s="15" t="s">
        <v>17</v>
      </c>
      <c r="B7" s="15" t="s">
        <v>172</v>
      </c>
      <c r="C7" s="15" t="s">
        <v>313</v>
      </c>
      <c r="D7" s="15" t="s">
        <v>211</v>
      </c>
      <c r="E7" s="15" t="s">
        <v>96</v>
      </c>
      <c r="F7" s="8" t="s">
        <v>82</v>
      </c>
      <c r="G7" s="4">
        <v>1</v>
      </c>
      <c r="H7" s="6">
        <v>3907.68</v>
      </c>
      <c r="I7" s="6">
        <v>4865.0600000000004</v>
      </c>
      <c r="J7" s="6">
        <v>4865.0600000000004</v>
      </c>
    </row>
    <row r="8" spans="1:10" s="14" customFormat="1" ht="11.25" x14ac:dyDescent="0.2">
      <c r="A8" s="11" t="s">
        <v>21</v>
      </c>
      <c r="B8" s="11"/>
      <c r="C8" s="11"/>
      <c r="D8" s="11" t="s">
        <v>268</v>
      </c>
      <c r="E8" s="11"/>
      <c r="F8" s="11"/>
      <c r="G8" s="1"/>
      <c r="H8" s="2"/>
      <c r="I8" s="2"/>
      <c r="J8" s="2">
        <v>8320.52</v>
      </c>
    </row>
    <row r="9" spans="1:10" s="14" customFormat="1" ht="22.5" x14ac:dyDescent="0.2">
      <c r="A9" s="15" t="s">
        <v>286</v>
      </c>
      <c r="B9" s="15" t="s">
        <v>177</v>
      </c>
      <c r="C9" s="15" t="s">
        <v>313</v>
      </c>
      <c r="D9" s="15" t="s">
        <v>240</v>
      </c>
      <c r="E9" s="15" t="s">
        <v>152</v>
      </c>
      <c r="F9" s="8" t="s">
        <v>35</v>
      </c>
      <c r="G9" s="4">
        <v>130</v>
      </c>
      <c r="H9" s="6">
        <v>25.7</v>
      </c>
      <c r="I9" s="6">
        <v>32</v>
      </c>
      <c r="J9" s="6">
        <v>4160</v>
      </c>
    </row>
    <row r="10" spans="1:10" s="14" customFormat="1" ht="22.5" x14ac:dyDescent="0.2">
      <c r="A10" s="15" t="s">
        <v>287</v>
      </c>
      <c r="B10" s="15" t="s">
        <v>63</v>
      </c>
      <c r="C10" s="15" t="s">
        <v>313</v>
      </c>
      <c r="D10" s="15" t="s">
        <v>38</v>
      </c>
      <c r="E10" s="15" t="s">
        <v>265</v>
      </c>
      <c r="F10" s="8" t="s">
        <v>274</v>
      </c>
      <c r="G10" s="4">
        <v>3</v>
      </c>
      <c r="H10" s="6">
        <v>592.45000000000005</v>
      </c>
      <c r="I10" s="6">
        <v>737.6</v>
      </c>
      <c r="J10" s="6">
        <v>2212.8000000000002</v>
      </c>
    </row>
    <row r="11" spans="1:10" s="14" customFormat="1" ht="33.75" x14ac:dyDescent="0.2">
      <c r="A11" s="15" t="s">
        <v>288</v>
      </c>
      <c r="B11" s="15" t="s">
        <v>45</v>
      </c>
      <c r="C11" s="15" t="s">
        <v>215</v>
      </c>
      <c r="D11" s="15" t="s">
        <v>314</v>
      </c>
      <c r="E11" s="15" t="s">
        <v>315</v>
      </c>
      <c r="F11" s="8" t="s">
        <v>316</v>
      </c>
      <c r="G11" s="4">
        <v>3</v>
      </c>
      <c r="H11" s="6">
        <v>521.48</v>
      </c>
      <c r="I11" s="6">
        <v>649.24</v>
      </c>
      <c r="J11" s="6">
        <v>1947.72</v>
      </c>
    </row>
    <row r="12" spans="1:10" s="14" customFormat="1" ht="11.25" x14ac:dyDescent="0.2">
      <c r="A12" s="11" t="s">
        <v>22</v>
      </c>
      <c r="B12" s="11"/>
      <c r="C12" s="11"/>
      <c r="D12" s="11" t="s">
        <v>95</v>
      </c>
      <c r="E12" s="11"/>
      <c r="F12" s="11"/>
      <c r="G12" s="1"/>
      <c r="H12" s="2"/>
      <c r="I12" s="2"/>
      <c r="J12" s="2">
        <f>J13+J14+J15+J16+J17+J18</f>
        <v>113642.95</v>
      </c>
    </row>
    <row r="13" spans="1:10" s="14" customFormat="1" ht="11.25" x14ac:dyDescent="0.2">
      <c r="A13" s="15" t="s">
        <v>259</v>
      </c>
      <c r="B13" s="15" t="s">
        <v>242</v>
      </c>
      <c r="C13" s="15" t="s">
        <v>313</v>
      </c>
      <c r="D13" s="15" t="s">
        <v>58</v>
      </c>
      <c r="E13" s="15" t="s">
        <v>152</v>
      </c>
      <c r="F13" s="8" t="s">
        <v>274</v>
      </c>
      <c r="G13" s="4">
        <v>3</v>
      </c>
      <c r="H13" s="6">
        <v>10507.6</v>
      </c>
      <c r="I13" s="6">
        <v>13081.96</v>
      </c>
      <c r="J13" s="6">
        <v>39245.879999999997</v>
      </c>
    </row>
    <row r="14" spans="1:10" s="14" customFormat="1" ht="11.25" x14ac:dyDescent="0.2">
      <c r="A14" s="15" t="s">
        <v>260</v>
      </c>
      <c r="B14" s="15" t="s">
        <v>249</v>
      </c>
      <c r="C14" s="15" t="s">
        <v>313</v>
      </c>
      <c r="D14" s="15" t="s">
        <v>37</v>
      </c>
      <c r="E14" s="15" t="s">
        <v>152</v>
      </c>
      <c r="F14" s="8" t="s">
        <v>148</v>
      </c>
      <c r="G14" s="4">
        <v>1</v>
      </c>
      <c r="H14" s="6">
        <v>2290.11</v>
      </c>
      <c r="I14" s="6">
        <v>2851.19</v>
      </c>
      <c r="J14" s="6">
        <v>2851.19</v>
      </c>
    </row>
    <row r="15" spans="1:10" s="14" customFormat="1" ht="11.25" x14ac:dyDescent="0.2">
      <c r="A15" s="15" t="s">
        <v>261</v>
      </c>
      <c r="B15" s="15" t="s">
        <v>250</v>
      </c>
      <c r="C15" s="15" t="s">
        <v>313</v>
      </c>
      <c r="D15" s="15" t="s">
        <v>210</v>
      </c>
      <c r="E15" s="15" t="s">
        <v>152</v>
      </c>
      <c r="F15" s="8" t="s">
        <v>148</v>
      </c>
      <c r="G15" s="4">
        <v>1</v>
      </c>
      <c r="H15" s="6">
        <v>390.64</v>
      </c>
      <c r="I15" s="6">
        <v>486.35</v>
      </c>
      <c r="J15" s="6">
        <v>486.35</v>
      </c>
    </row>
    <row r="16" spans="1:10" s="14" customFormat="1" ht="11.25" x14ac:dyDescent="0.2">
      <c r="A16" s="16" t="s">
        <v>262</v>
      </c>
      <c r="B16" s="16" t="s">
        <v>31</v>
      </c>
      <c r="C16" s="16" t="s">
        <v>313</v>
      </c>
      <c r="D16" s="16" t="s">
        <v>144</v>
      </c>
      <c r="E16" s="16" t="s">
        <v>317</v>
      </c>
      <c r="F16" s="10" t="s">
        <v>98</v>
      </c>
      <c r="G16" s="9">
        <v>1800</v>
      </c>
      <c r="H16" s="12">
        <v>15</v>
      </c>
      <c r="I16" s="12">
        <v>18.68</v>
      </c>
      <c r="J16" s="12">
        <v>33624</v>
      </c>
    </row>
    <row r="17" spans="1:10" s="14" customFormat="1" ht="11.25" x14ac:dyDescent="0.2">
      <c r="A17" s="15" t="s">
        <v>263</v>
      </c>
      <c r="B17" s="15" t="s">
        <v>257</v>
      </c>
      <c r="C17" s="15" t="s">
        <v>99</v>
      </c>
      <c r="D17" s="15" t="s">
        <v>30</v>
      </c>
      <c r="E17" s="15" t="s">
        <v>152</v>
      </c>
      <c r="F17" s="8" t="s">
        <v>102</v>
      </c>
      <c r="G17" s="4">
        <v>3</v>
      </c>
      <c r="H17" s="6">
        <v>422.9</v>
      </c>
      <c r="I17" s="6">
        <v>526.51</v>
      </c>
      <c r="J17" s="6">
        <v>1579.53</v>
      </c>
    </row>
    <row r="18" spans="1:10" s="14" customFormat="1" ht="11.25" x14ac:dyDescent="0.2">
      <c r="A18" s="15" t="s">
        <v>264</v>
      </c>
      <c r="B18" s="15" t="s">
        <v>247</v>
      </c>
      <c r="C18" s="15" t="s">
        <v>313</v>
      </c>
      <c r="D18" s="15" t="s">
        <v>223</v>
      </c>
      <c r="E18" s="15" t="s">
        <v>96</v>
      </c>
      <c r="F18" s="8" t="s">
        <v>98</v>
      </c>
      <c r="G18" s="4">
        <v>180</v>
      </c>
      <c r="H18" s="6">
        <v>160</v>
      </c>
      <c r="I18" s="6">
        <v>199.2</v>
      </c>
      <c r="J18" s="6">
        <v>35856</v>
      </c>
    </row>
    <row r="19" spans="1:10" s="14" customFormat="1" ht="11.25" x14ac:dyDescent="0.2">
      <c r="A19" s="11" t="s">
        <v>23</v>
      </c>
      <c r="B19" s="11"/>
      <c r="C19" s="11"/>
      <c r="D19" s="11" t="s">
        <v>267</v>
      </c>
      <c r="E19" s="11"/>
      <c r="F19" s="11"/>
      <c r="G19" s="1"/>
      <c r="H19" s="2"/>
      <c r="I19" s="2"/>
      <c r="J19" s="2">
        <v>37028.58</v>
      </c>
    </row>
    <row r="20" spans="1:10" s="14" customFormat="1" ht="11.25" x14ac:dyDescent="0.2">
      <c r="A20" s="15" t="s">
        <v>225</v>
      </c>
      <c r="B20" s="15" t="s">
        <v>135</v>
      </c>
      <c r="C20" s="15" t="s">
        <v>313</v>
      </c>
      <c r="D20" s="15" t="s">
        <v>289</v>
      </c>
      <c r="E20" s="15" t="s">
        <v>101</v>
      </c>
      <c r="F20" s="8" t="s">
        <v>102</v>
      </c>
      <c r="G20" s="4">
        <v>170</v>
      </c>
      <c r="H20" s="6">
        <v>15.26</v>
      </c>
      <c r="I20" s="6">
        <v>19</v>
      </c>
      <c r="J20" s="6">
        <v>3230</v>
      </c>
    </row>
    <row r="21" spans="1:10" s="14" customFormat="1" ht="22.5" x14ac:dyDescent="0.2">
      <c r="A21" s="15" t="s">
        <v>228</v>
      </c>
      <c r="B21" s="15" t="s">
        <v>290</v>
      </c>
      <c r="C21" s="15" t="s">
        <v>99</v>
      </c>
      <c r="D21" s="15" t="s">
        <v>62</v>
      </c>
      <c r="E21" s="15" t="s">
        <v>265</v>
      </c>
      <c r="F21" s="8" t="s">
        <v>102</v>
      </c>
      <c r="G21" s="4">
        <v>501</v>
      </c>
      <c r="H21" s="6">
        <v>42.88</v>
      </c>
      <c r="I21" s="6">
        <v>53.39</v>
      </c>
      <c r="J21" s="6">
        <v>26748.39</v>
      </c>
    </row>
    <row r="22" spans="1:10" s="14" customFormat="1" ht="11.25" x14ac:dyDescent="0.2">
      <c r="A22" s="15" t="s">
        <v>229</v>
      </c>
      <c r="B22" s="15" t="s">
        <v>145</v>
      </c>
      <c r="C22" s="15" t="s">
        <v>206</v>
      </c>
      <c r="D22" s="15" t="s">
        <v>318</v>
      </c>
      <c r="E22" s="15" t="s">
        <v>319</v>
      </c>
      <c r="F22" s="8" t="s">
        <v>102</v>
      </c>
      <c r="G22" s="4">
        <v>95</v>
      </c>
      <c r="H22" s="6">
        <v>10.130000000000001</v>
      </c>
      <c r="I22" s="6">
        <v>12.61</v>
      </c>
      <c r="J22" s="6">
        <v>1197.95</v>
      </c>
    </row>
    <row r="23" spans="1:10" s="14" customFormat="1" ht="11.25" x14ac:dyDescent="0.2">
      <c r="A23" s="15" t="s">
        <v>230</v>
      </c>
      <c r="B23" s="15" t="s">
        <v>297</v>
      </c>
      <c r="C23" s="15" t="s">
        <v>99</v>
      </c>
      <c r="D23" s="15" t="s">
        <v>191</v>
      </c>
      <c r="E23" s="15" t="s">
        <v>265</v>
      </c>
      <c r="F23" s="8" t="s">
        <v>156</v>
      </c>
      <c r="G23" s="4">
        <v>120</v>
      </c>
      <c r="H23" s="6">
        <v>12.42</v>
      </c>
      <c r="I23" s="6">
        <v>15.46</v>
      </c>
      <c r="J23" s="6">
        <v>1855.2</v>
      </c>
    </row>
    <row r="24" spans="1:10" s="14" customFormat="1" ht="11.25" x14ac:dyDescent="0.2">
      <c r="A24" s="15" t="s">
        <v>231</v>
      </c>
      <c r="B24" s="15" t="s">
        <v>55</v>
      </c>
      <c r="C24" s="15" t="s">
        <v>99</v>
      </c>
      <c r="D24" s="15" t="s">
        <v>12</v>
      </c>
      <c r="E24" s="15" t="s">
        <v>265</v>
      </c>
      <c r="F24" s="8" t="s">
        <v>156</v>
      </c>
      <c r="G24" s="4">
        <v>24</v>
      </c>
      <c r="H24" s="6">
        <v>17.329999999999998</v>
      </c>
      <c r="I24" s="6">
        <v>21.58</v>
      </c>
      <c r="J24" s="6">
        <v>517.91999999999996</v>
      </c>
    </row>
    <row r="25" spans="1:10" s="14" customFormat="1" ht="11.25" x14ac:dyDescent="0.2">
      <c r="A25" s="15" t="s">
        <v>232</v>
      </c>
      <c r="B25" s="15" t="s">
        <v>155</v>
      </c>
      <c r="C25" s="15" t="s">
        <v>206</v>
      </c>
      <c r="D25" s="15" t="s">
        <v>320</v>
      </c>
      <c r="E25" s="15" t="s">
        <v>319</v>
      </c>
      <c r="F25" s="8" t="s">
        <v>35</v>
      </c>
      <c r="G25" s="4">
        <v>16.2</v>
      </c>
      <c r="H25" s="6">
        <v>3.9</v>
      </c>
      <c r="I25" s="6">
        <v>4.8600000000000003</v>
      </c>
      <c r="J25" s="6">
        <v>78.73</v>
      </c>
    </row>
    <row r="26" spans="1:10" s="14" customFormat="1" ht="22.5" x14ac:dyDescent="0.2">
      <c r="A26" s="15" t="s">
        <v>233</v>
      </c>
      <c r="B26" s="15" t="s">
        <v>146</v>
      </c>
      <c r="C26" s="15" t="s">
        <v>99</v>
      </c>
      <c r="D26" s="15" t="s">
        <v>292</v>
      </c>
      <c r="E26" s="15" t="s">
        <v>265</v>
      </c>
      <c r="F26" s="8" t="s">
        <v>321</v>
      </c>
      <c r="G26" s="4">
        <v>2</v>
      </c>
      <c r="H26" s="6">
        <v>291.63</v>
      </c>
      <c r="I26" s="6">
        <v>363.08</v>
      </c>
      <c r="J26" s="6">
        <v>726.16</v>
      </c>
    </row>
    <row r="27" spans="1:10" s="14" customFormat="1" ht="22.5" x14ac:dyDescent="0.2">
      <c r="A27" s="15" t="s">
        <v>302</v>
      </c>
      <c r="B27" s="15" t="s">
        <v>92</v>
      </c>
      <c r="C27" s="15" t="s">
        <v>99</v>
      </c>
      <c r="D27" s="15" t="s">
        <v>64</v>
      </c>
      <c r="E27" s="15" t="s">
        <v>294</v>
      </c>
      <c r="F27" s="8" t="s">
        <v>35</v>
      </c>
      <c r="G27" s="4">
        <v>120</v>
      </c>
      <c r="H27" s="6">
        <v>9.8000000000000007</v>
      </c>
      <c r="I27" s="6">
        <v>12.2</v>
      </c>
      <c r="J27" s="6">
        <v>1464</v>
      </c>
    </row>
    <row r="28" spans="1:10" s="14" customFormat="1" ht="11.25" x14ac:dyDescent="0.2">
      <c r="A28" s="15" t="s">
        <v>302</v>
      </c>
      <c r="B28" s="15" t="s">
        <v>208</v>
      </c>
      <c r="C28" s="15" t="s">
        <v>206</v>
      </c>
      <c r="D28" s="15" t="s">
        <v>322</v>
      </c>
      <c r="E28" s="15" t="s">
        <v>319</v>
      </c>
      <c r="F28" s="8" t="s">
        <v>102</v>
      </c>
      <c r="G28" s="4">
        <v>20</v>
      </c>
      <c r="H28" s="6">
        <v>15.3</v>
      </c>
      <c r="I28" s="6">
        <v>19.05</v>
      </c>
      <c r="J28" s="6">
        <v>381</v>
      </c>
    </row>
    <row r="29" spans="1:10" s="14" customFormat="1" ht="11.25" x14ac:dyDescent="0.2">
      <c r="A29" s="15" t="s">
        <v>303</v>
      </c>
      <c r="B29" s="15" t="s">
        <v>79</v>
      </c>
      <c r="C29" s="15" t="s">
        <v>99</v>
      </c>
      <c r="D29" s="15" t="s">
        <v>66</v>
      </c>
      <c r="E29" s="15" t="s">
        <v>265</v>
      </c>
      <c r="F29" s="8" t="s">
        <v>102</v>
      </c>
      <c r="G29" s="4">
        <v>105</v>
      </c>
      <c r="H29" s="6">
        <v>2.2799999999999998</v>
      </c>
      <c r="I29" s="6">
        <v>2.84</v>
      </c>
      <c r="J29" s="6">
        <v>298.2</v>
      </c>
    </row>
    <row r="30" spans="1:10" s="14" customFormat="1" ht="11.25" x14ac:dyDescent="0.2">
      <c r="A30" s="15" t="s">
        <v>304</v>
      </c>
      <c r="B30" s="15" t="s">
        <v>119</v>
      </c>
      <c r="C30" s="15" t="s">
        <v>313</v>
      </c>
      <c r="D30" s="15" t="s">
        <v>136</v>
      </c>
      <c r="E30" s="15" t="s">
        <v>101</v>
      </c>
      <c r="F30" s="8" t="s">
        <v>102</v>
      </c>
      <c r="G30" s="4">
        <v>93</v>
      </c>
      <c r="H30" s="6">
        <v>4.59</v>
      </c>
      <c r="I30" s="6">
        <v>5.71</v>
      </c>
      <c r="J30" s="6">
        <v>531.03</v>
      </c>
    </row>
    <row r="31" spans="1:10" s="14" customFormat="1" ht="11.25" x14ac:dyDescent="0.2">
      <c r="A31" s="11" t="s">
        <v>24</v>
      </c>
      <c r="B31" s="11"/>
      <c r="C31" s="11"/>
      <c r="D31" s="11" t="s">
        <v>203</v>
      </c>
      <c r="E31" s="11"/>
      <c r="F31" s="11"/>
      <c r="G31" s="1"/>
      <c r="H31" s="2"/>
      <c r="I31" s="2"/>
      <c r="J31" s="2">
        <v>5350</v>
      </c>
    </row>
    <row r="32" spans="1:10" s="14" customFormat="1" ht="22.5" x14ac:dyDescent="0.2">
      <c r="A32" s="15" t="s">
        <v>189</v>
      </c>
      <c r="B32" s="15" t="s">
        <v>163</v>
      </c>
      <c r="C32" s="15" t="s">
        <v>313</v>
      </c>
      <c r="D32" s="15" t="s">
        <v>65</v>
      </c>
      <c r="E32" s="15" t="s">
        <v>291</v>
      </c>
      <c r="F32" s="8" t="s">
        <v>102</v>
      </c>
      <c r="G32" s="4">
        <v>170</v>
      </c>
      <c r="H32" s="6">
        <v>22.51</v>
      </c>
      <c r="I32" s="6">
        <v>28.02</v>
      </c>
      <c r="J32" s="6">
        <v>4763.3999999999996</v>
      </c>
    </row>
    <row r="33" spans="1:10" s="14" customFormat="1" ht="22.5" x14ac:dyDescent="0.2">
      <c r="A33" s="15" t="s">
        <v>190</v>
      </c>
      <c r="B33" s="15" t="s">
        <v>183</v>
      </c>
      <c r="C33" s="15" t="s">
        <v>313</v>
      </c>
      <c r="D33" s="15" t="s">
        <v>166</v>
      </c>
      <c r="E33" s="15" t="s">
        <v>291</v>
      </c>
      <c r="F33" s="8" t="s">
        <v>102</v>
      </c>
      <c r="G33" s="4">
        <v>5</v>
      </c>
      <c r="H33" s="6">
        <v>94.23</v>
      </c>
      <c r="I33" s="6">
        <v>117.32</v>
      </c>
      <c r="J33" s="6">
        <v>586.6</v>
      </c>
    </row>
    <row r="34" spans="1:10" s="14" customFormat="1" ht="11.25" x14ac:dyDescent="0.2">
      <c r="A34" s="11" t="s">
        <v>25</v>
      </c>
      <c r="B34" s="11"/>
      <c r="C34" s="11"/>
      <c r="D34" s="11" t="s">
        <v>298</v>
      </c>
      <c r="E34" s="11"/>
      <c r="F34" s="11"/>
      <c r="G34" s="1"/>
      <c r="H34" s="2"/>
      <c r="I34" s="2"/>
      <c r="J34" s="2">
        <v>67341.100000000006</v>
      </c>
    </row>
    <row r="35" spans="1:10" s="14" customFormat="1" ht="22.5" x14ac:dyDescent="0.2">
      <c r="A35" s="15" t="s">
        <v>130</v>
      </c>
      <c r="B35" s="15" t="s">
        <v>185</v>
      </c>
      <c r="C35" s="15" t="s">
        <v>313</v>
      </c>
      <c r="D35" s="15" t="s">
        <v>226</v>
      </c>
      <c r="E35" s="15" t="s">
        <v>4</v>
      </c>
      <c r="F35" s="8" t="s">
        <v>102</v>
      </c>
      <c r="G35" s="4">
        <v>105</v>
      </c>
      <c r="H35" s="6">
        <v>109.17</v>
      </c>
      <c r="I35" s="6">
        <v>135.91999999999999</v>
      </c>
      <c r="J35" s="6">
        <v>14271.6</v>
      </c>
    </row>
    <row r="36" spans="1:10" s="14" customFormat="1" ht="22.5" x14ac:dyDescent="0.2">
      <c r="A36" s="15" t="s">
        <v>132</v>
      </c>
      <c r="B36" s="15" t="s">
        <v>186</v>
      </c>
      <c r="C36" s="15" t="s">
        <v>313</v>
      </c>
      <c r="D36" s="15" t="s">
        <v>278</v>
      </c>
      <c r="E36" s="15" t="s">
        <v>209</v>
      </c>
      <c r="F36" s="8" t="s">
        <v>102</v>
      </c>
      <c r="G36" s="4">
        <v>550</v>
      </c>
      <c r="H36" s="6">
        <v>77.5</v>
      </c>
      <c r="I36" s="6">
        <v>96.49</v>
      </c>
      <c r="J36" s="6">
        <v>53069.5</v>
      </c>
    </row>
    <row r="37" spans="1:10" s="14" customFormat="1" ht="11.25" x14ac:dyDescent="0.2">
      <c r="A37" s="11" t="s">
        <v>27</v>
      </c>
      <c r="B37" s="11"/>
      <c r="C37" s="11"/>
      <c r="D37" s="11" t="s">
        <v>280</v>
      </c>
      <c r="E37" s="11"/>
      <c r="F37" s="11"/>
      <c r="G37" s="1"/>
      <c r="H37" s="2"/>
      <c r="I37" s="2"/>
      <c r="J37" s="2">
        <v>43581.89</v>
      </c>
    </row>
    <row r="38" spans="1:10" s="14" customFormat="1" ht="22.5" x14ac:dyDescent="0.2">
      <c r="A38" s="15" t="s">
        <v>84</v>
      </c>
      <c r="B38" s="15" t="s">
        <v>73</v>
      </c>
      <c r="C38" s="15" t="s">
        <v>313</v>
      </c>
      <c r="D38" s="15" t="s">
        <v>47</v>
      </c>
      <c r="E38" s="15" t="s">
        <v>285</v>
      </c>
      <c r="F38" s="8" t="s">
        <v>276</v>
      </c>
      <c r="G38" s="4">
        <v>24</v>
      </c>
      <c r="H38" s="6">
        <v>242</v>
      </c>
      <c r="I38" s="6">
        <v>301.29000000000002</v>
      </c>
      <c r="J38" s="6">
        <v>7230.96</v>
      </c>
    </row>
    <row r="39" spans="1:10" s="14" customFormat="1" ht="22.5" x14ac:dyDescent="0.2">
      <c r="A39" s="15" t="s">
        <v>85</v>
      </c>
      <c r="B39" s="15" t="s">
        <v>75</v>
      </c>
      <c r="C39" s="15" t="s">
        <v>313</v>
      </c>
      <c r="D39" s="15" t="s">
        <v>269</v>
      </c>
      <c r="E39" s="15" t="s">
        <v>4</v>
      </c>
      <c r="F39" s="8" t="s">
        <v>276</v>
      </c>
      <c r="G39" s="4">
        <v>48</v>
      </c>
      <c r="H39" s="6">
        <v>82.95</v>
      </c>
      <c r="I39" s="6">
        <v>103.27</v>
      </c>
      <c r="J39" s="6">
        <v>4956.96</v>
      </c>
    </row>
    <row r="40" spans="1:10" s="14" customFormat="1" ht="22.5" x14ac:dyDescent="0.2">
      <c r="A40" s="15" t="s">
        <v>86</v>
      </c>
      <c r="B40" s="15" t="s">
        <v>72</v>
      </c>
      <c r="C40" s="15" t="s">
        <v>313</v>
      </c>
      <c r="D40" s="15" t="s">
        <v>295</v>
      </c>
      <c r="E40" s="15" t="s">
        <v>285</v>
      </c>
      <c r="F40" s="8" t="s">
        <v>276</v>
      </c>
      <c r="G40" s="4">
        <v>48</v>
      </c>
      <c r="H40" s="6">
        <v>25.11</v>
      </c>
      <c r="I40" s="6">
        <v>31.26</v>
      </c>
      <c r="J40" s="6">
        <v>1500.48</v>
      </c>
    </row>
    <row r="41" spans="1:10" s="14" customFormat="1" ht="11.25" x14ac:dyDescent="0.2">
      <c r="A41" s="15" t="s">
        <v>87</v>
      </c>
      <c r="B41" s="15" t="s">
        <v>187</v>
      </c>
      <c r="C41" s="15" t="s">
        <v>313</v>
      </c>
      <c r="D41" s="15" t="s">
        <v>241</v>
      </c>
      <c r="E41" s="15" t="s">
        <v>285</v>
      </c>
      <c r="F41" s="8" t="s">
        <v>98</v>
      </c>
      <c r="G41" s="4">
        <v>48</v>
      </c>
      <c r="H41" s="6">
        <v>130.24</v>
      </c>
      <c r="I41" s="6">
        <v>162.15</v>
      </c>
      <c r="J41" s="6">
        <v>7783.2</v>
      </c>
    </row>
    <row r="42" spans="1:10" s="14" customFormat="1" ht="33.75" x14ac:dyDescent="0.2">
      <c r="A42" s="15" t="s">
        <v>88</v>
      </c>
      <c r="B42" s="15" t="s">
        <v>114</v>
      </c>
      <c r="C42" s="15" t="s">
        <v>313</v>
      </c>
      <c r="D42" s="15" t="s">
        <v>244</v>
      </c>
      <c r="E42" s="15" t="s">
        <v>239</v>
      </c>
      <c r="F42" s="8" t="s">
        <v>296</v>
      </c>
      <c r="G42" s="4">
        <v>24</v>
      </c>
      <c r="H42" s="6">
        <v>67.010000000000005</v>
      </c>
      <c r="I42" s="6">
        <v>83.43</v>
      </c>
      <c r="J42" s="6">
        <v>2002.32</v>
      </c>
    </row>
    <row r="43" spans="1:10" s="14" customFormat="1" ht="33.75" x14ac:dyDescent="0.2">
      <c r="A43" s="15" t="s">
        <v>88</v>
      </c>
      <c r="B43" s="15" t="s">
        <v>117</v>
      </c>
      <c r="C43" s="15" t="s">
        <v>313</v>
      </c>
      <c r="D43" s="15" t="s">
        <v>106</v>
      </c>
      <c r="E43" s="15" t="s">
        <v>239</v>
      </c>
      <c r="F43" s="8" t="s">
        <v>296</v>
      </c>
      <c r="G43" s="4">
        <v>168</v>
      </c>
      <c r="H43" s="6">
        <v>41.69</v>
      </c>
      <c r="I43" s="6">
        <v>51.9</v>
      </c>
      <c r="J43" s="6">
        <v>8719.2000000000007</v>
      </c>
    </row>
    <row r="44" spans="1:10" s="14" customFormat="1" ht="33.75" x14ac:dyDescent="0.2">
      <c r="A44" s="15" t="s">
        <v>89</v>
      </c>
      <c r="B44" s="15" t="s">
        <v>188</v>
      </c>
      <c r="C44" s="15" t="s">
        <v>313</v>
      </c>
      <c r="D44" s="15" t="s">
        <v>120</v>
      </c>
      <c r="E44" s="15" t="s">
        <v>239</v>
      </c>
      <c r="F44" s="8" t="s">
        <v>98</v>
      </c>
      <c r="G44" s="4">
        <v>2</v>
      </c>
      <c r="H44" s="6">
        <v>264.24</v>
      </c>
      <c r="I44" s="6">
        <v>328.98</v>
      </c>
      <c r="J44" s="6">
        <v>657.96</v>
      </c>
    </row>
    <row r="45" spans="1:10" s="14" customFormat="1" ht="33.75" x14ac:dyDescent="0.2">
      <c r="A45" s="15" t="s">
        <v>89</v>
      </c>
      <c r="B45" s="15" t="s">
        <v>115</v>
      </c>
      <c r="C45" s="15" t="s">
        <v>313</v>
      </c>
      <c r="D45" s="15" t="s">
        <v>32</v>
      </c>
      <c r="E45" s="15" t="s">
        <v>239</v>
      </c>
      <c r="F45" s="8" t="s">
        <v>296</v>
      </c>
      <c r="G45" s="4">
        <v>24</v>
      </c>
      <c r="H45" s="6">
        <v>44.17</v>
      </c>
      <c r="I45" s="6">
        <v>54.99</v>
      </c>
      <c r="J45" s="6">
        <v>1319.76</v>
      </c>
    </row>
    <row r="46" spans="1:10" s="14" customFormat="1" ht="33.75" x14ac:dyDescent="0.2">
      <c r="A46" s="15" t="s">
        <v>90</v>
      </c>
      <c r="B46" s="15" t="s">
        <v>116</v>
      </c>
      <c r="C46" s="15" t="s">
        <v>313</v>
      </c>
      <c r="D46" s="15" t="s">
        <v>283</v>
      </c>
      <c r="E46" s="15" t="s">
        <v>239</v>
      </c>
      <c r="F46" s="8" t="s">
        <v>296</v>
      </c>
      <c r="G46" s="4">
        <v>24</v>
      </c>
      <c r="H46" s="6">
        <v>36.11</v>
      </c>
      <c r="I46" s="6">
        <v>44.96</v>
      </c>
      <c r="J46" s="6">
        <v>1079.04</v>
      </c>
    </row>
    <row r="47" spans="1:10" s="14" customFormat="1" ht="33.75" x14ac:dyDescent="0.2">
      <c r="A47" s="15" t="s">
        <v>90</v>
      </c>
      <c r="B47" s="15" t="s">
        <v>192</v>
      </c>
      <c r="C47" s="15" t="s">
        <v>313</v>
      </c>
      <c r="D47" s="15" t="s">
        <v>1</v>
      </c>
      <c r="E47" s="15" t="s">
        <v>239</v>
      </c>
      <c r="F47" s="8" t="s">
        <v>98</v>
      </c>
      <c r="G47" s="4">
        <v>4</v>
      </c>
      <c r="H47" s="6">
        <v>351.19</v>
      </c>
      <c r="I47" s="6">
        <v>437.23</v>
      </c>
      <c r="J47" s="6">
        <v>1748.92</v>
      </c>
    </row>
    <row r="48" spans="1:10" s="14" customFormat="1" ht="33.75" x14ac:dyDescent="0.2">
      <c r="A48" s="15" t="s">
        <v>91</v>
      </c>
      <c r="B48" s="15" t="s">
        <v>193</v>
      </c>
      <c r="C48" s="15" t="s">
        <v>313</v>
      </c>
      <c r="D48" s="15" t="s">
        <v>123</v>
      </c>
      <c r="E48" s="15" t="s">
        <v>239</v>
      </c>
      <c r="F48" s="8" t="s">
        <v>98</v>
      </c>
      <c r="G48" s="4">
        <v>1</v>
      </c>
      <c r="H48" s="6">
        <v>51.29</v>
      </c>
      <c r="I48" s="6">
        <v>63.86</v>
      </c>
      <c r="J48" s="6">
        <v>63.86</v>
      </c>
    </row>
    <row r="49" spans="1:10" s="14" customFormat="1" ht="33.75" x14ac:dyDescent="0.2">
      <c r="A49" s="15" t="s">
        <v>309</v>
      </c>
      <c r="B49" s="15" t="s">
        <v>200</v>
      </c>
      <c r="C49" s="15" t="s">
        <v>313</v>
      </c>
      <c r="D49" s="15" t="s">
        <v>157</v>
      </c>
      <c r="E49" s="15" t="s">
        <v>239</v>
      </c>
      <c r="F49" s="8" t="s">
        <v>98</v>
      </c>
      <c r="G49" s="4">
        <v>4</v>
      </c>
      <c r="H49" s="6">
        <v>219.22</v>
      </c>
      <c r="I49" s="6">
        <v>272.93</v>
      </c>
      <c r="J49" s="6">
        <v>1091.72</v>
      </c>
    </row>
    <row r="50" spans="1:10" s="14" customFormat="1" ht="33.75" x14ac:dyDescent="0.2">
      <c r="A50" s="15" t="s">
        <v>310</v>
      </c>
      <c r="B50" s="15" t="s">
        <v>201</v>
      </c>
      <c r="C50" s="15" t="s">
        <v>313</v>
      </c>
      <c r="D50" s="15" t="s">
        <v>218</v>
      </c>
      <c r="E50" s="15" t="s">
        <v>239</v>
      </c>
      <c r="F50" s="8" t="s">
        <v>98</v>
      </c>
      <c r="G50" s="4">
        <v>24</v>
      </c>
      <c r="H50" s="6">
        <v>116.78</v>
      </c>
      <c r="I50" s="6">
        <v>145.38999999999999</v>
      </c>
      <c r="J50" s="6">
        <v>3489.36</v>
      </c>
    </row>
    <row r="51" spans="1:10" s="14" customFormat="1" ht="22.5" x14ac:dyDescent="0.2">
      <c r="A51" s="15" t="s">
        <v>311</v>
      </c>
      <c r="B51" s="15" t="s">
        <v>131</v>
      </c>
      <c r="C51" s="15" t="s">
        <v>313</v>
      </c>
      <c r="D51" s="15" t="s">
        <v>207</v>
      </c>
      <c r="E51" s="15" t="s">
        <v>285</v>
      </c>
      <c r="F51" s="8" t="s">
        <v>323</v>
      </c>
      <c r="G51" s="4">
        <v>5</v>
      </c>
      <c r="H51" s="6">
        <v>311.35000000000002</v>
      </c>
      <c r="I51" s="6">
        <v>387.63</v>
      </c>
      <c r="J51" s="6">
        <v>1938.15</v>
      </c>
    </row>
    <row r="52" spans="1:10" s="14" customFormat="1" ht="11.25" x14ac:dyDescent="0.2">
      <c r="A52" s="11" t="s">
        <v>28</v>
      </c>
      <c r="B52" s="11"/>
      <c r="C52" s="11"/>
      <c r="D52" s="11" t="s">
        <v>69</v>
      </c>
      <c r="E52" s="11"/>
      <c r="F52" s="11"/>
      <c r="G52" s="1"/>
      <c r="H52" s="2"/>
      <c r="I52" s="2"/>
      <c r="J52" s="2">
        <v>170720.55</v>
      </c>
    </row>
    <row r="53" spans="1:10" s="14" customFormat="1" ht="22.5" x14ac:dyDescent="0.2">
      <c r="A53" s="15" t="s">
        <v>49</v>
      </c>
      <c r="B53" s="15" t="s">
        <v>248</v>
      </c>
      <c r="C53" s="15" t="s">
        <v>313</v>
      </c>
      <c r="D53" s="15" t="s">
        <v>205</v>
      </c>
      <c r="E53" s="15" t="s">
        <v>294</v>
      </c>
      <c r="F53" s="8" t="s">
        <v>156</v>
      </c>
      <c r="G53" s="4">
        <v>24</v>
      </c>
      <c r="H53" s="6">
        <v>685.55</v>
      </c>
      <c r="I53" s="6">
        <v>853.51</v>
      </c>
      <c r="J53" s="6">
        <v>20484.240000000002</v>
      </c>
    </row>
    <row r="54" spans="1:10" s="14" customFormat="1" ht="33.75" x14ac:dyDescent="0.2">
      <c r="A54" s="15" t="s">
        <v>50</v>
      </c>
      <c r="B54" s="15" t="s">
        <v>147</v>
      </c>
      <c r="C54" s="15" t="s">
        <v>99</v>
      </c>
      <c r="D54" s="15" t="s">
        <v>258</v>
      </c>
      <c r="E54" s="15" t="s">
        <v>284</v>
      </c>
      <c r="F54" s="8" t="s">
        <v>102</v>
      </c>
      <c r="G54" s="4">
        <v>30</v>
      </c>
      <c r="H54" s="6">
        <v>336.34</v>
      </c>
      <c r="I54" s="6">
        <v>418.74</v>
      </c>
      <c r="J54" s="6">
        <v>12562.2</v>
      </c>
    </row>
    <row r="55" spans="1:10" s="14" customFormat="1" ht="22.5" x14ac:dyDescent="0.2">
      <c r="A55" s="15" t="s">
        <v>51</v>
      </c>
      <c r="B55" s="15" t="s">
        <v>40</v>
      </c>
      <c r="C55" s="15" t="s">
        <v>206</v>
      </c>
      <c r="D55" s="15" t="s">
        <v>324</v>
      </c>
      <c r="E55" s="15" t="s">
        <v>325</v>
      </c>
      <c r="F55" s="8" t="s">
        <v>156</v>
      </c>
      <c r="G55" s="4">
        <v>24</v>
      </c>
      <c r="H55" s="6">
        <v>247.14</v>
      </c>
      <c r="I55" s="6">
        <v>307.69</v>
      </c>
      <c r="J55" s="6">
        <v>7384.56</v>
      </c>
    </row>
    <row r="56" spans="1:10" s="14" customFormat="1" ht="22.5" x14ac:dyDescent="0.2">
      <c r="A56" s="15" t="s">
        <v>52</v>
      </c>
      <c r="B56" s="15" t="s">
        <v>97</v>
      </c>
      <c r="C56" s="15" t="s">
        <v>206</v>
      </c>
      <c r="D56" s="15" t="s">
        <v>326</v>
      </c>
      <c r="E56" s="15" t="s">
        <v>325</v>
      </c>
      <c r="F56" s="8" t="s">
        <v>156</v>
      </c>
      <c r="G56" s="4">
        <v>96</v>
      </c>
      <c r="H56" s="6">
        <v>36.21</v>
      </c>
      <c r="I56" s="6">
        <v>45.08</v>
      </c>
      <c r="J56" s="6">
        <v>4327.68</v>
      </c>
    </row>
    <row r="57" spans="1:10" s="14" customFormat="1" ht="22.5" x14ac:dyDescent="0.2">
      <c r="A57" s="15" t="s">
        <v>53</v>
      </c>
      <c r="B57" s="15" t="s">
        <v>151</v>
      </c>
      <c r="C57" s="15" t="s">
        <v>313</v>
      </c>
      <c r="D57" s="15" t="s">
        <v>243</v>
      </c>
      <c r="E57" s="15" t="s">
        <v>294</v>
      </c>
      <c r="F57" s="8" t="s">
        <v>156</v>
      </c>
      <c r="G57" s="4">
        <v>24</v>
      </c>
      <c r="H57" s="6">
        <v>233.42</v>
      </c>
      <c r="I57" s="6">
        <v>290.61</v>
      </c>
      <c r="J57" s="6">
        <v>6974.64</v>
      </c>
    </row>
    <row r="58" spans="1:10" s="14" customFormat="1" ht="33.75" x14ac:dyDescent="0.2">
      <c r="A58" s="15" t="s">
        <v>54</v>
      </c>
      <c r="B58" s="15" t="s">
        <v>150</v>
      </c>
      <c r="C58" s="15" t="s">
        <v>313</v>
      </c>
      <c r="D58" s="15" t="s">
        <v>212</v>
      </c>
      <c r="E58" s="15" t="s">
        <v>294</v>
      </c>
      <c r="F58" s="8" t="s">
        <v>93</v>
      </c>
      <c r="G58" s="4">
        <v>24</v>
      </c>
      <c r="H58" s="6">
        <v>372.36</v>
      </c>
      <c r="I58" s="6">
        <v>463.59</v>
      </c>
      <c r="J58" s="6">
        <v>11126.16</v>
      </c>
    </row>
    <row r="59" spans="1:10" s="14" customFormat="1" ht="33.75" x14ac:dyDescent="0.2">
      <c r="A59" s="15" t="s">
        <v>56</v>
      </c>
      <c r="B59" s="15" t="s">
        <v>165</v>
      </c>
      <c r="C59" s="15" t="s">
        <v>313</v>
      </c>
      <c r="D59" s="15" t="s">
        <v>124</v>
      </c>
      <c r="E59" s="15" t="s">
        <v>285</v>
      </c>
      <c r="F59" s="8" t="s">
        <v>98</v>
      </c>
      <c r="G59" s="4">
        <v>24</v>
      </c>
      <c r="H59" s="6">
        <v>143.29</v>
      </c>
      <c r="I59" s="6">
        <v>178.4</v>
      </c>
      <c r="J59" s="6">
        <v>4281.6000000000004</v>
      </c>
    </row>
    <row r="60" spans="1:10" s="14" customFormat="1" ht="22.5" x14ac:dyDescent="0.2">
      <c r="A60" s="15" t="s">
        <v>57</v>
      </c>
      <c r="B60" s="15" t="s">
        <v>199</v>
      </c>
      <c r="C60" s="15" t="s">
        <v>313</v>
      </c>
      <c r="D60" s="15" t="s">
        <v>122</v>
      </c>
      <c r="E60" s="15" t="s">
        <v>237</v>
      </c>
      <c r="F60" s="8" t="s">
        <v>102</v>
      </c>
      <c r="G60" s="4">
        <v>63.9</v>
      </c>
      <c r="H60" s="6">
        <v>580</v>
      </c>
      <c r="I60" s="6">
        <v>722.1</v>
      </c>
      <c r="J60" s="6">
        <v>46142.19</v>
      </c>
    </row>
    <row r="61" spans="1:10" s="14" customFormat="1" ht="22.5" x14ac:dyDescent="0.2">
      <c r="A61" s="15" t="s">
        <v>59</v>
      </c>
      <c r="B61" s="15" t="s">
        <v>168</v>
      </c>
      <c r="C61" s="15" t="s">
        <v>313</v>
      </c>
      <c r="D61" s="15" t="s">
        <v>48</v>
      </c>
      <c r="E61" s="15" t="s">
        <v>96</v>
      </c>
      <c r="F61" s="8" t="s">
        <v>98</v>
      </c>
      <c r="G61" s="4">
        <v>24</v>
      </c>
      <c r="H61" s="6">
        <v>371.27</v>
      </c>
      <c r="I61" s="6">
        <v>462.23</v>
      </c>
      <c r="J61" s="6">
        <v>11093.52</v>
      </c>
    </row>
    <row r="62" spans="1:10" s="14" customFormat="1" ht="11.25" x14ac:dyDescent="0.2">
      <c r="A62" s="15" t="s">
        <v>5</v>
      </c>
      <c r="B62" s="15" t="s">
        <v>170</v>
      </c>
      <c r="C62" s="15" t="s">
        <v>313</v>
      </c>
      <c r="D62" s="15" t="s">
        <v>105</v>
      </c>
      <c r="E62" s="15" t="s">
        <v>96</v>
      </c>
      <c r="F62" s="8" t="s">
        <v>98</v>
      </c>
      <c r="G62" s="4">
        <v>24</v>
      </c>
      <c r="H62" s="6">
        <v>197.91</v>
      </c>
      <c r="I62" s="6">
        <v>246.4</v>
      </c>
      <c r="J62" s="6">
        <v>5913.6</v>
      </c>
    </row>
    <row r="63" spans="1:10" s="14" customFormat="1" ht="22.5" x14ac:dyDescent="0.2">
      <c r="A63" s="15" t="s">
        <v>6</v>
      </c>
      <c r="B63" s="15" t="s">
        <v>174</v>
      </c>
      <c r="C63" s="15" t="s">
        <v>313</v>
      </c>
      <c r="D63" s="15" t="s">
        <v>149</v>
      </c>
      <c r="E63" s="15" t="s">
        <v>294</v>
      </c>
      <c r="F63" s="8" t="s">
        <v>98</v>
      </c>
      <c r="G63" s="4">
        <v>24</v>
      </c>
      <c r="H63" s="6">
        <v>44.46</v>
      </c>
      <c r="I63" s="6">
        <v>55.35</v>
      </c>
      <c r="J63" s="6">
        <v>1328.4</v>
      </c>
    </row>
    <row r="64" spans="1:10" s="14" customFormat="1" ht="22.5" x14ac:dyDescent="0.2">
      <c r="A64" s="15" t="s">
        <v>7</v>
      </c>
      <c r="B64" s="15" t="s">
        <v>175</v>
      </c>
      <c r="C64" s="15" t="s">
        <v>313</v>
      </c>
      <c r="D64" s="15" t="s">
        <v>253</v>
      </c>
      <c r="E64" s="15" t="s">
        <v>294</v>
      </c>
      <c r="F64" s="8" t="s">
        <v>98</v>
      </c>
      <c r="G64" s="4">
        <v>24</v>
      </c>
      <c r="H64" s="6">
        <v>336.04</v>
      </c>
      <c r="I64" s="6">
        <v>418.37</v>
      </c>
      <c r="J64" s="6">
        <v>10040.879999999999</v>
      </c>
    </row>
    <row r="65" spans="1:10" s="14" customFormat="1" ht="11.25" x14ac:dyDescent="0.2">
      <c r="A65" s="15" t="s">
        <v>8</v>
      </c>
      <c r="B65" s="15" t="s">
        <v>126</v>
      </c>
      <c r="C65" s="15" t="s">
        <v>313</v>
      </c>
      <c r="D65" s="15" t="s">
        <v>279</v>
      </c>
      <c r="E65" s="15" t="s">
        <v>96</v>
      </c>
      <c r="F65" s="8" t="s">
        <v>98</v>
      </c>
      <c r="G65" s="4">
        <v>24</v>
      </c>
      <c r="H65" s="6">
        <v>547.39</v>
      </c>
      <c r="I65" s="6">
        <v>681.5</v>
      </c>
      <c r="J65" s="6">
        <v>16356</v>
      </c>
    </row>
    <row r="66" spans="1:10" s="14" customFormat="1" ht="11.25" x14ac:dyDescent="0.2">
      <c r="A66" s="15" t="s">
        <v>9</v>
      </c>
      <c r="B66" s="15" t="s">
        <v>220</v>
      </c>
      <c r="C66" s="15" t="s">
        <v>206</v>
      </c>
      <c r="D66" s="15" t="s">
        <v>327</v>
      </c>
      <c r="E66" s="15" t="s">
        <v>328</v>
      </c>
      <c r="F66" s="8" t="s">
        <v>102</v>
      </c>
      <c r="G66" s="4">
        <v>16.5</v>
      </c>
      <c r="H66" s="6">
        <v>301.24</v>
      </c>
      <c r="I66" s="6">
        <v>375.04</v>
      </c>
      <c r="J66" s="6">
        <v>6188.16</v>
      </c>
    </row>
    <row r="67" spans="1:10" s="14" customFormat="1" ht="33.75" x14ac:dyDescent="0.2">
      <c r="A67" s="15" t="s">
        <v>10</v>
      </c>
      <c r="B67" s="15" t="s">
        <v>195</v>
      </c>
      <c r="C67" s="15" t="s">
        <v>313</v>
      </c>
      <c r="D67" s="15" t="s">
        <v>235</v>
      </c>
      <c r="E67" s="15" t="s">
        <v>153</v>
      </c>
      <c r="F67" s="8" t="s">
        <v>98</v>
      </c>
      <c r="G67" s="4">
        <v>24</v>
      </c>
      <c r="H67" s="6">
        <v>123.35</v>
      </c>
      <c r="I67" s="6">
        <v>153.57</v>
      </c>
      <c r="J67" s="6">
        <v>3685.68</v>
      </c>
    </row>
    <row r="68" spans="1:10" s="14" customFormat="1" ht="33.75" x14ac:dyDescent="0.2">
      <c r="A68" s="15" t="s">
        <v>11</v>
      </c>
      <c r="B68" s="15" t="s">
        <v>196</v>
      </c>
      <c r="C68" s="15" t="s">
        <v>313</v>
      </c>
      <c r="D68" s="15" t="s">
        <v>78</v>
      </c>
      <c r="E68" s="15" t="s">
        <v>153</v>
      </c>
      <c r="F68" s="8" t="s">
        <v>98</v>
      </c>
      <c r="G68" s="4">
        <v>24</v>
      </c>
      <c r="H68" s="6">
        <v>94.75</v>
      </c>
      <c r="I68" s="6">
        <v>117.96</v>
      </c>
      <c r="J68" s="6">
        <v>2831.04</v>
      </c>
    </row>
    <row r="69" spans="1:10" s="14" customFormat="1" ht="11.25" x14ac:dyDescent="0.2">
      <c r="A69" s="11" t="s">
        <v>29</v>
      </c>
      <c r="B69" s="11"/>
      <c r="C69" s="11"/>
      <c r="D69" s="11" t="s">
        <v>224</v>
      </c>
      <c r="E69" s="11"/>
      <c r="F69" s="11"/>
      <c r="G69" s="1"/>
      <c r="H69" s="2"/>
      <c r="I69" s="2"/>
      <c r="J69" s="2">
        <v>1836</v>
      </c>
    </row>
    <row r="70" spans="1:10" s="14" customFormat="1" ht="11.25" x14ac:dyDescent="0.2">
      <c r="A70" s="15" t="s">
        <v>312</v>
      </c>
      <c r="B70" s="15" t="s">
        <v>167</v>
      </c>
      <c r="C70" s="15" t="s">
        <v>313</v>
      </c>
      <c r="D70" s="15" t="s">
        <v>238</v>
      </c>
      <c r="E70" s="15" t="s">
        <v>96</v>
      </c>
      <c r="F70" s="8" t="s">
        <v>98</v>
      </c>
      <c r="G70" s="4">
        <v>24</v>
      </c>
      <c r="H70" s="6">
        <v>24.97</v>
      </c>
      <c r="I70" s="6">
        <v>31.09</v>
      </c>
      <c r="J70" s="6">
        <v>746.16</v>
      </c>
    </row>
    <row r="71" spans="1:10" s="14" customFormat="1" ht="22.5" x14ac:dyDescent="0.2">
      <c r="A71" s="15" t="s">
        <v>0</v>
      </c>
      <c r="B71" s="15" t="s">
        <v>227</v>
      </c>
      <c r="C71" s="15" t="s">
        <v>99</v>
      </c>
      <c r="D71" s="15" t="s">
        <v>329</v>
      </c>
      <c r="E71" s="15" t="s">
        <v>294</v>
      </c>
      <c r="F71" s="8" t="s">
        <v>156</v>
      </c>
      <c r="G71" s="4">
        <v>24</v>
      </c>
      <c r="H71" s="6">
        <v>24.57</v>
      </c>
      <c r="I71" s="6">
        <v>30.59</v>
      </c>
      <c r="J71" s="6">
        <v>734.16</v>
      </c>
    </row>
    <row r="72" spans="1:10" s="14" customFormat="1" ht="22.5" x14ac:dyDescent="0.2">
      <c r="A72" s="15" t="s">
        <v>2</v>
      </c>
      <c r="B72" s="15" t="s">
        <v>127</v>
      </c>
      <c r="C72" s="15" t="s">
        <v>313</v>
      </c>
      <c r="D72" s="15" t="s">
        <v>222</v>
      </c>
      <c r="E72" s="15" t="s">
        <v>294</v>
      </c>
      <c r="F72" s="8" t="s">
        <v>98</v>
      </c>
      <c r="G72" s="4">
        <v>12</v>
      </c>
      <c r="H72" s="6">
        <v>23.81</v>
      </c>
      <c r="I72" s="6">
        <v>29.64</v>
      </c>
      <c r="J72" s="6">
        <v>355.68</v>
      </c>
    </row>
    <row r="73" spans="1:10" s="14" customFormat="1" ht="11.25" x14ac:dyDescent="0.2">
      <c r="A73" s="11" t="s">
        <v>137</v>
      </c>
      <c r="B73" s="11"/>
      <c r="C73" s="11"/>
      <c r="D73" s="11" t="s">
        <v>251</v>
      </c>
      <c r="E73" s="11"/>
      <c r="F73" s="11"/>
      <c r="G73" s="1"/>
      <c r="H73" s="2"/>
      <c r="I73" s="2"/>
      <c r="J73" s="2">
        <v>7906.8</v>
      </c>
    </row>
    <row r="74" spans="1:10" s="14" customFormat="1" ht="22.5" x14ac:dyDescent="0.2">
      <c r="A74" s="15" t="s">
        <v>213</v>
      </c>
      <c r="B74" s="15" t="s">
        <v>198</v>
      </c>
      <c r="C74" s="15" t="s">
        <v>313</v>
      </c>
      <c r="D74" s="15" t="s">
        <v>330</v>
      </c>
      <c r="E74" s="15" t="s">
        <v>294</v>
      </c>
      <c r="F74" s="8" t="s">
        <v>98</v>
      </c>
      <c r="G74" s="4">
        <v>12</v>
      </c>
      <c r="H74" s="6">
        <v>315.82</v>
      </c>
      <c r="I74" s="6">
        <v>393.2</v>
      </c>
      <c r="J74" s="6">
        <v>4718.3999999999996</v>
      </c>
    </row>
    <row r="75" spans="1:10" s="14" customFormat="1" ht="11.25" x14ac:dyDescent="0.2">
      <c r="A75" s="15" t="s">
        <v>214</v>
      </c>
      <c r="B75" s="15" t="s">
        <v>128</v>
      </c>
      <c r="C75" s="15" t="s">
        <v>313</v>
      </c>
      <c r="D75" s="15" t="s">
        <v>271</v>
      </c>
      <c r="E75" s="15" t="s">
        <v>96</v>
      </c>
      <c r="F75" s="8" t="s">
        <v>35</v>
      </c>
      <c r="G75" s="4">
        <v>144</v>
      </c>
      <c r="H75" s="6">
        <v>9.8000000000000007</v>
      </c>
      <c r="I75" s="6">
        <v>12.2</v>
      </c>
      <c r="J75" s="6">
        <v>1756.8</v>
      </c>
    </row>
    <row r="76" spans="1:10" s="14" customFormat="1" ht="22.5" x14ac:dyDescent="0.2">
      <c r="A76" s="15" t="s">
        <v>216</v>
      </c>
      <c r="B76" s="15" t="s">
        <v>129</v>
      </c>
      <c r="C76" s="15" t="s">
        <v>313</v>
      </c>
      <c r="D76" s="15" t="s">
        <v>270</v>
      </c>
      <c r="E76" s="15" t="s">
        <v>285</v>
      </c>
      <c r="F76" s="8" t="s">
        <v>98</v>
      </c>
      <c r="G76" s="4">
        <v>24</v>
      </c>
      <c r="H76" s="6">
        <v>47.91</v>
      </c>
      <c r="I76" s="6">
        <v>59.65</v>
      </c>
      <c r="J76" s="6">
        <v>1431.6</v>
      </c>
    </row>
    <row r="77" spans="1:10" s="14" customFormat="1" ht="11.25" x14ac:dyDescent="0.2">
      <c r="A77" s="11" t="s">
        <v>138</v>
      </c>
      <c r="B77" s="11"/>
      <c r="C77" s="11"/>
      <c r="D77" s="11" t="s">
        <v>104</v>
      </c>
      <c r="E77" s="11"/>
      <c r="F77" s="11"/>
      <c r="G77" s="1"/>
      <c r="H77" s="2"/>
      <c r="I77" s="2"/>
      <c r="J77" s="2">
        <v>15572.2</v>
      </c>
    </row>
    <row r="78" spans="1:10" s="14" customFormat="1" ht="11.25" x14ac:dyDescent="0.2">
      <c r="A78" s="15" t="s">
        <v>159</v>
      </c>
      <c r="B78" s="15" t="s">
        <v>100</v>
      </c>
      <c r="C78" s="15" t="s">
        <v>206</v>
      </c>
      <c r="D78" s="15" t="s">
        <v>331</v>
      </c>
      <c r="E78" s="15" t="s">
        <v>332</v>
      </c>
      <c r="F78" s="8" t="s">
        <v>35</v>
      </c>
      <c r="G78" s="4">
        <v>16.2</v>
      </c>
      <c r="H78" s="6">
        <v>73.08</v>
      </c>
      <c r="I78" s="6">
        <v>90.98</v>
      </c>
      <c r="J78" s="6">
        <v>1473.88</v>
      </c>
    </row>
    <row r="79" spans="1:10" s="14" customFormat="1" ht="22.5" x14ac:dyDescent="0.2">
      <c r="A79" s="15" t="s">
        <v>161</v>
      </c>
      <c r="B79" s="15" t="s">
        <v>202</v>
      </c>
      <c r="C79" s="15" t="s">
        <v>313</v>
      </c>
      <c r="D79" s="15" t="s">
        <v>204</v>
      </c>
      <c r="E79" s="15" t="s">
        <v>101</v>
      </c>
      <c r="F79" s="8" t="s">
        <v>102</v>
      </c>
      <c r="G79" s="4">
        <v>13</v>
      </c>
      <c r="H79" s="6">
        <v>62.52</v>
      </c>
      <c r="I79" s="6">
        <v>77.84</v>
      </c>
      <c r="J79" s="6">
        <v>1011.92</v>
      </c>
    </row>
    <row r="80" spans="1:10" s="14" customFormat="1" ht="33.75" x14ac:dyDescent="0.2">
      <c r="A80" s="15" t="s">
        <v>162</v>
      </c>
      <c r="B80" s="15" t="s">
        <v>293</v>
      </c>
      <c r="C80" s="15" t="s">
        <v>206</v>
      </c>
      <c r="D80" s="15" t="s">
        <v>333</v>
      </c>
      <c r="E80" s="15" t="s">
        <v>334</v>
      </c>
      <c r="F80" s="8" t="s">
        <v>102</v>
      </c>
      <c r="G80" s="4">
        <v>120</v>
      </c>
      <c r="H80" s="6">
        <v>61.54</v>
      </c>
      <c r="I80" s="6">
        <v>76.62</v>
      </c>
      <c r="J80" s="6">
        <v>9194.4</v>
      </c>
    </row>
    <row r="81" spans="1:10" s="14" customFormat="1" ht="33.75" x14ac:dyDescent="0.2">
      <c r="A81" s="15" t="s">
        <v>164</v>
      </c>
      <c r="B81" s="15" t="s">
        <v>299</v>
      </c>
      <c r="C81" s="15" t="s">
        <v>206</v>
      </c>
      <c r="D81" s="15" t="s">
        <v>335</v>
      </c>
      <c r="E81" s="15" t="s">
        <v>336</v>
      </c>
      <c r="F81" s="8" t="s">
        <v>102</v>
      </c>
      <c r="G81" s="4">
        <v>50</v>
      </c>
      <c r="H81" s="6">
        <v>62.52</v>
      </c>
      <c r="I81" s="6">
        <v>77.84</v>
      </c>
      <c r="J81" s="6">
        <v>3892</v>
      </c>
    </row>
    <row r="82" spans="1:10" s="14" customFormat="1" ht="11.25" x14ac:dyDescent="0.2">
      <c r="A82" s="11" t="s">
        <v>139</v>
      </c>
      <c r="B82" s="11"/>
      <c r="C82" s="11"/>
      <c r="D82" s="11" t="s">
        <v>94</v>
      </c>
      <c r="E82" s="11"/>
      <c r="F82" s="11"/>
      <c r="G82" s="1"/>
      <c r="H82" s="2"/>
      <c r="I82" s="2"/>
      <c r="J82" s="2">
        <v>33883.58</v>
      </c>
    </row>
    <row r="83" spans="1:10" s="14" customFormat="1" ht="22.5" x14ac:dyDescent="0.2">
      <c r="A83" s="15" t="s">
        <v>108</v>
      </c>
      <c r="B83" s="15" t="s">
        <v>180</v>
      </c>
      <c r="C83" s="15" t="s">
        <v>313</v>
      </c>
      <c r="D83" s="15" t="s">
        <v>20</v>
      </c>
      <c r="E83" s="15" t="s">
        <v>80</v>
      </c>
      <c r="F83" s="8" t="s">
        <v>102</v>
      </c>
      <c r="G83" s="4">
        <v>258.38</v>
      </c>
      <c r="H83" s="6">
        <v>23.14</v>
      </c>
      <c r="I83" s="6">
        <v>28.81</v>
      </c>
      <c r="J83" s="6">
        <v>7443.93</v>
      </c>
    </row>
    <row r="84" spans="1:10" s="14" customFormat="1" ht="22.5" x14ac:dyDescent="0.2">
      <c r="A84" s="15" t="s">
        <v>109</v>
      </c>
      <c r="B84" s="15" t="s">
        <v>181</v>
      </c>
      <c r="C84" s="15" t="s">
        <v>313</v>
      </c>
      <c r="D84" s="15" t="s">
        <v>18</v>
      </c>
      <c r="E84" s="15" t="s">
        <v>80</v>
      </c>
      <c r="F84" s="8" t="s">
        <v>102</v>
      </c>
      <c r="G84" s="4">
        <v>199</v>
      </c>
      <c r="H84" s="6">
        <v>28.57</v>
      </c>
      <c r="I84" s="6">
        <v>35.57</v>
      </c>
      <c r="J84" s="6">
        <v>7078.43</v>
      </c>
    </row>
    <row r="85" spans="1:10" s="14" customFormat="1" ht="22.5" x14ac:dyDescent="0.2">
      <c r="A85" s="15" t="s">
        <v>111</v>
      </c>
      <c r="B85" s="15" t="s">
        <v>176</v>
      </c>
      <c r="C85" s="15" t="s">
        <v>313</v>
      </c>
      <c r="D85" s="15" t="s">
        <v>60</v>
      </c>
      <c r="E85" s="15" t="s">
        <v>80</v>
      </c>
      <c r="F85" s="8" t="s">
        <v>102</v>
      </c>
      <c r="G85" s="4">
        <v>42</v>
      </c>
      <c r="H85" s="6">
        <v>11.94</v>
      </c>
      <c r="I85" s="6">
        <v>14.87</v>
      </c>
      <c r="J85" s="6">
        <v>624.54</v>
      </c>
    </row>
    <row r="86" spans="1:10" s="14" customFormat="1" ht="11.25" x14ac:dyDescent="0.2">
      <c r="A86" s="15" t="s">
        <v>111</v>
      </c>
      <c r="B86" s="15" t="s">
        <v>252</v>
      </c>
      <c r="C86" s="15" t="s">
        <v>313</v>
      </c>
      <c r="D86" s="15" t="s">
        <v>70</v>
      </c>
      <c r="E86" s="15" t="s">
        <v>285</v>
      </c>
      <c r="F86" s="8" t="s">
        <v>98</v>
      </c>
      <c r="G86" s="4">
        <v>48</v>
      </c>
      <c r="H86" s="6">
        <v>246.32</v>
      </c>
      <c r="I86" s="6">
        <v>306.67</v>
      </c>
      <c r="J86" s="6">
        <v>14720.16</v>
      </c>
    </row>
    <row r="87" spans="1:10" s="14" customFormat="1" ht="11.25" x14ac:dyDescent="0.2">
      <c r="A87" s="15" t="s">
        <v>112</v>
      </c>
      <c r="B87" s="15" t="s">
        <v>118</v>
      </c>
      <c r="C87" s="15" t="s">
        <v>313</v>
      </c>
      <c r="D87" s="15" t="s">
        <v>307</v>
      </c>
      <c r="E87" s="15" t="s">
        <v>96</v>
      </c>
      <c r="F87" s="8" t="s">
        <v>98</v>
      </c>
      <c r="G87" s="4">
        <v>12</v>
      </c>
      <c r="H87" s="6">
        <v>89.69</v>
      </c>
      <c r="I87" s="6">
        <v>111.66</v>
      </c>
      <c r="J87" s="6">
        <v>1339.92</v>
      </c>
    </row>
    <row r="88" spans="1:10" s="14" customFormat="1" ht="22.5" x14ac:dyDescent="0.2">
      <c r="A88" s="15" t="s">
        <v>113</v>
      </c>
      <c r="B88" s="15" t="s">
        <v>107</v>
      </c>
      <c r="C88" s="15" t="s">
        <v>206</v>
      </c>
      <c r="D88" s="15" t="s">
        <v>337</v>
      </c>
      <c r="E88" s="15" t="s">
        <v>338</v>
      </c>
      <c r="F88" s="8" t="s">
        <v>102</v>
      </c>
      <c r="G88" s="4">
        <v>180</v>
      </c>
      <c r="H88" s="6">
        <v>11.94</v>
      </c>
      <c r="I88" s="6">
        <v>14.87</v>
      </c>
      <c r="J88" s="6">
        <v>2676.6</v>
      </c>
    </row>
    <row r="89" spans="1:10" s="14" customFormat="1" ht="11.25" x14ac:dyDescent="0.2">
      <c r="A89" s="11" t="s">
        <v>140</v>
      </c>
      <c r="B89" s="11"/>
      <c r="C89" s="11"/>
      <c r="D89" s="11" t="s">
        <v>83</v>
      </c>
      <c r="E89" s="11"/>
      <c r="F89" s="11"/>
      <c r="G89" s="1"/>
      <c r="H89" s="2"/>
      <c r="I89" s="2"/>
      <c r="J89" s="2">
        <v>44844.99</v>
      </c>
    </row>
    <row r="90" spans="1:10" s="14" customFormat="1" ht="33.75" x14ac:dyDescent="0.2">
      <c r="A90" s="15" t="s">
        <v>67</v>
      </c>
      <c r="B90" s="15" t="s">
        <v>169</v>
      </c>
      <c r="C90" s="15" t="s">
        <v>313</v>
      </c>
      <c r="D90" s="15" t="s">
        <v>254</v>
      </c>
      <c r="E90" s="15" t="s">
        <v>80</v>
      </c>
      <c r="F90" s="8" t="s">
        <v>102</v>
      </c>
      <c r="G90" s="4">
        <v>593</v>
      </c>
      <c r="H90" s="6">
        <v>16.61</v>
      </c>
      <c r="I90" s="6">
        <v>20.68</v>
      </c>
      <c r="J90" s="6">
        <v>12263.24</v>
      </c>
    </row>
    <row r="91" spans="1:10" s="14" customFormat="1" ht="33.75" x14ac:dyDescent="0.2">
      <c r="A91" s="15" t="s">
        <v>68</v>
      </c>
      <c r="B91" s="15" t="s">
        <v>171</v>
      </c>
      <c r="C91" s="15" t="s">
        <v>313</v>
      </c>
      <c r="D91" s="15" t="s">
        <v>256</v>
      </c>
      <c r="E91" s="15" t="s">
        <v>80</v>
      </c>
      <c r="F91" s="8" t="s">
        <v>102</v>
      </c>
      <c r="G91" s="4">
        <v>1228</v>
      </c>
      <c r="H91" s="6">
        <v>12.06</v>
      </c>
      <c r="I91" s="6">
        <v>15.01</v>
      </c>
      <c r="J91" s="6">
        <v>18432.28</v>
      </c>
    </row>
    <row r="92" spans="1:10" s="14" customFormat="1" ht="33.75" x14ac:dyDescent="0.2">
      <c r="A92" s="15" t="s">
        <v>71</v>
      </c>
      <c r="B92" s="15" t="s">
        <v>173</v>
      </c>
      <c r="C92" s="15" t="s">
        <v>313</v>
      </c>
      <c r="D92" s="15" t="s">
        <v>272</v>
      </c>
      <c r="E92" s="15" t="s">
        <v>80</v>
      </c>
      <c r="F92" s="8" t="s">
        <v>102</v>
      </c>
      <c r="G92" s="4">
        <v>472</v>
      </c>
      <c r="H92" s="6">
        <v>12.06</v>
      </c>
      <c r="I92" s="6">
        <v>15.01</v>
      </c>
      <c r="J92" s="6">
        <v>7084.72</v>
      </c>
    </row>
    <row r="93" spans="1:10" s="14" customFormat="1" ht="33.75" x14ac:dyDescent="0.2">
      <c r="A93" s="15" t="s">
        <v>74</v>
      </c>
      <c r="B93" s="15" t="s">
        <v>3</v>
      </c>
      <c r="C93" s="15" t="s">
        <v>99</v>
      </c>
      <c r="D93" s="15" t="s">
        <v>275</v>
      </c>
      <c r="E93" s="15" t="s">
        <v>80</v>
      </c>
      <c r="F93" s="8" t="s">
        <v>102</v>
      </c>
      <c r="G93" s="4">
        <v>367</v>
      </c>
      <c r="H93" s="6">
        <v>15.46</v>
      </c>
      <c r="I93" s="6">
        <v>19.25</v>
      </c>
      <c r="J93" s="6">
        <v>7064.75</v>
      </c>
    </row>
    <row r="94" spans="1:10" s="14" customFormat="1" ht="11.25" x14ac:dyDescent="0.2">
      <c r="A94" s="11" t="s">
        <v>142</v>
      </c>
      <c r="B94" s="11"/>
      <c r="C94" s="11"/>
      <c r="D94" s="11" t="s">
        <v>160</v>
      </c>
      <c r="E94" s="11"/>
      <c r="F94" s="11"/>
      <c r="G94" s="1"/>
      <c r="H94" s="2"/>
      <c r="I94" s="2"/>
      <c r="J94" s="2">
        <v>7726.06</v>
      </c>
    </row>
    <row r="95" spans="1:10" s="14" customFormat="1" ht="11.25" x14ac:dyDescent="0.2">
      <c r="A95" s="15" t="s">
        <v>39</v>
      </c>
      <c r="B95" s="15" t="s">
        <v>154</v>
      </c>
      <c r="C95" s="15" t="s">
        <v>99</v>
      </c>
      <c r="D95" s="15" t="s">
        <v>110</v>
      </c>
      <c r="E95" s="15" t="s">
        <v>121</v>
      </c>
      <c r="F95" s="8" t="s">
        <v>321</v>
      </c>
      <c r="G95" s="4">
        <v>22</v>
      </c>
      <c r="H95" s="6">
        <v>60.36</v>
      </c>
      <c r="I95" s="6">
        <v>75.150000000000006</v>
      </c>
      <c r="J95" s="6">
        <v>1653.3</v>
      </c>
    </row>
    <row r="96" spans="1:10" s="14" customFormat="1" ht="33.75" x14ac:dyDescent="0.2">
      <c r="A96" s="15" t="s">
        <v>41</v>
      </c>
      <c r="B96" s="15" t="s">
        <v>305</v>
      </c>
      <c r="C96" s="15" t="s">
        <v>206</v>
      </c>
      <c r="D96" s="15" t="s">
        <v>339</v>
      </c>
      <c r="E96" s="15" t="s">
        <v>340</v>
      </c>
      <c r="F96" s="8" t="s">
        <v>35</v>
      </c>
      <c r="G96" s="4">
        <v>140</v>
      </c>
      <c r="H96" s="6">
        <v>13.59</v>
      </c>
      <c r="I96" s="6">
        <v>16.920000000000002</v>
      </c>
      <c r="J96" s="6">
        <v>2368.8000000000002</v>
      </c>
    </row>
    <row r="97" spans="1:13" s="14" customFormat="1" ht="11.25" x14ac:dyDescent="0.2">
      <c r="A97" s="15" t="s">
        <v>42</v>
      </c>
      <c r="B97" s="15" t="s">
        <v>182</v>
      </c>
      <c r="C97" s="15" t="s">
        <v>99</v>
      </c>
      <c r="D97" s="15" t="s">
        <v>16</v>
      </c>
      <c r="E97" s="15" t="s">
        <v>121</v>
      </c>
      <c r="F97" s="8" t="s">
        <v>321</v>
      </c>
      <c r="G97" s="4">
        <v>22</v>
      </c>
      <c r="H97" s="6">
        <v>45.78</v>
      </c>
      <c r="I97" s="6">
        <v>57</v>
      </c>
      <c r="J97" s="6">
        <v>1254</v>
      </c>
    </row>
    <row r="98" spans="1:13" s="14" customFormat="1" ht="11.25" x14ac:dyDescent="0.2">
      <c r="A98" s="15" t="s">
        <v>43</v>
      </c>
      <c r="B98" s="15" t="s">
        <v>197</v>
      </c>
      <c r="C98" s="15" t="s">
        <v>99</v>
      </c>
      <c r="D98" s="15" t="s">
        <v>125</v>
      </c>
      <c r="E98" s="15" t="s">
        <v>26</v>
      </c>
      <c r="F98" s="8" t="s">
        <v>102</v>
      </c>
      <c r="G98" s="4">
        <v>42</v>
      </c>
      <c r="H98" s="6">
        <v>3.81</v>
      </c>
      <c r="I98" s="6">
        <v>4.74</v>
      </c>
      <c r="J98" s="6">
        <v>199.08</v>
      </c>
    </row>
    <row r="99" spans="1:13" s="14" customFormat="1" ht="22.5" x14ac:dyDescent="0.2">
      <c r="A99" s="15" t="s">
        <v>44</v>
      </c>
      <c r="B99" s="15" t="s">
        <v>194</v>
      </c>
      <c r="C99" s="15" t="s">
        <v>99</v>
      </c>
      <c r="D99" s="15" t="s">
        <v>13</v>
      </c>
      <c r="E99" s="15" t="s">
        <v>26</v>
      </c>
      <c r="F99" s="8" t="s">
        <v>102</v>
      </c>
      <c r="G99" s="4">
        <v>42</v>
      </c>
      <c r="H99" s="6">
        <v>2.44</v>
      </c>
      <c r="I99" s="6">
        <v>3.04</v>
      </c>
      <c r="J99" s="6">
        <v>127.68</v>
      </c>
    </row>
    <row r="100" spans="1:13" s="14" customFormat="1" ht="33.75" x14ac:dyDescent="0.2">
      <c r="A100" s="15" t="s">
        <v>46</v>
      </c>
      <c r="B100" s="15" t="s">
        <v>14</v>
      </c>
      <c r="C100" s="15" t="s">
        <v>99</v>
      </c>
      <c r="D100" s="15" t="s">
        <v>134</v>
      </c>
      <c r="E100" s="15" t="s">
        <v>239</v>
      </c>
      <c r="F100" s="8" t="s">
        <v>156</v>
      </c>
      <c r="G100" s="4">
        <v>5</v>
      </c>
      <c r="H100" s="6">
        <v>341.08</v>
      </c>
      <c r="I100" s="6">
        <v>424.64</v>
      </c>
      <c r="J100" s="6">
        <v>2123.1999999999998</v>
      </c>
    </row>
    <row r="101" spans="1:13" s="14" customFormat="1" ht="11.25" x14ac:dyDescent="0.2">
      <c r="A101" s="11" t="s">
        <v>143</v>
      </c>
      <c r="B101" s="11"/>
      <c r="C101" s="11"/>
      <c r="D101" s="11" t="s">
        <v>282</v>
      </c>
      <c r="E101" s="11"/>
      <c r="F101" s="11"/>
      <c r="G101" s="1"/>
      <c r="H101" s="2"/>
      <c r="I101" s="2"/>
      <c r="J101" s="2">
        <v>411.48</v>
      </c>
      <c r="M101" s="24"/>
    </row>
    <row r="102" spans="1:13" s="14" customFormat="1" ht="11.25" x14ac:dyDescent="0.2">
      <c r="A102" s="15" t="s">
        <v>300</v>
      </c>
      <c r="B102" s="15" t="s">
        <v>277</v>
      </c>
      <c r="C102" s="15" t="s">
        <v>313</v>
      </c>
      <c r="D102" s="15" t="s">
        <v>36</v>
      </c>
      <c r="E102" s="15" t="s">
        <v>96</v>
      </c>
      <c r="F102" s="8" t="s">
        <v>33</v>
      </c>
      <c r="G102" s="4">
        <v>23.19</v>
      </c>
      <c r="H102" s="6">
        <v>14.07</v>
      </c>
      <c r="I102" s="6">
        <v>17.739999999999998</v>
      </c>
      <c r="J102" s="6">
        <v>411.48</v>
      </c>
    </row>
    <row r="103" spans="1:1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3" x14ac:dyDescent="0.25">
      <c r="A104" s="7"/>
      <c r="B104" s="7"/>
      <c r="C104" s="7"/>
      <c r="D104" s="7"/>
      <c r="E104" s="7"/>
      <c r="F104" s="20" t="s">
        <v>301</v>
      </c>
      <c r="G104" s="20"/>
      <c r="H104" s="21">
        <v>454697.8</v>
      </c>
      <c r="I104" s="21"/>
      <c r="J104" s="21"/>
    </row>
    <row r="105" spans="1:13" x14ac:dyDescent="0.25">
      <c r="A105" s="7"/>
      <c r="B105" s="7"/>
      <c r="C105" s="7"/>
      <c r="D105" s="7"/>
      <c r="E105" s="7"/>
      <c r="F105" s="20" t="s">
        <v>245</v>
      </c>
      <c r="G105" s="20"/>
      <c r="H105" s="21">
        <f>H104*0.245</f>
        <v>111400.961</v>
      </c>
      <c r="I105" s="21"/>
      <c r="J105" s="21"/>
    </row>
    <row r="106" spans="1:13" x14ac:dyDescent="0.25">
      <c r="A106" s="7"/>
      <c r="B106" s="7"/>
      <c r="C106" s="7"/>
      <c r="D106" s="7"/>
      <c r="E106" s="7"/>
      <c r="F106" s="20" t="s">
        <v>34</v>
      </c>
      <c r="G106" s="20"/>
      <c r="H106" s="21">
        <f>H104+H105</f>
        <v>566098.76099999994</v>
      </c>
      <c r="I106" s="21"/>
      <c r="J106" s="21"/>
    </row>
    <row r="107" spans="1:13" ht="7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17"/>
    </row>
    <row r="108" spans="1:13" ht="39.950000000000003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</sheetData>
  <mergeCells count="16">
    <mergeCell ref="F106:G106"/>
    <mergeCell ref="H106:J106"/>
    <mergeCell ref="A108:J108"/>
    <mergeCell ref="A3:J3"/>
    <mergeCell ref="F104:G104"/>
    <mergeCell ref="H104:J104"/>
    <mergeCell ref="F105:G105"/>
    <mergeCell ref="H105:J105"/>
    <mergeCell ref="A1:D1"/>
    <mergeCell ref="E1:F1"/>
    <mergeCell ref="G1:H1"/>
    <mergeCell ref="I1:J1"/>
    <mergeCell ref="A2:D2"/>
    <mergeCell ref="E2:F2"/>
    <mergeCell ref="G2:H2"/>
    <mergeCell ref="I2:J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Juliano Maier</dc:creator>
  <cp:lastModifiedBy>Omar Juliano Maier</cp:lastModifiedBy>
  <dcterms:created xsi:type="dcterms:W3CDTF">2017-10-25T13:30:45Z</dcterms:created>
  <dcterms:modified xsi:type="dcterms:W3CDTF">2018-01-05T18:10:52Z</dcterms:modified>
</cp:coreProperties>
</file>